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Sheet1!$A$2:$U$117</definedName>
  </definedNames>
  <calcPr calcId="124519"/>
</workbook>
</file>

<file path=xl/calcChain.xml><?xml version="1.0" encoding="utf-8"?>
<calcChain xmlns="http://schemas.openxmlformats.org/spreadsheetml/2006/main">
  <c r="M117" i="1"/>
  <c r="N117" s="1"/>
  <c r="I117"/>
  <c r="M116"/>
  <c r="N116" s="1"/>
  <c r="I116"/>
  <c r="M115"/>
  <c r="N115" s="1"/>
  <c r="I115"/>
  <c r="M114"/>
  <c r="N114" s="1"/>
  <c r="I114"/>
  <c r="M113"/>
  <c r="N113" s="1"/>
  <c r="I113"/>
  <c r="M112"/>
  <c r="N112" s="1"/>
  <c r="I112"/>
  <c r="M111"/>
  <c r="N111" s="1"/>
  <c r="I111"/>
  <c r="M110"/>
  <c r="N110" s="1"/>
  <c r="I110"/>
  <c r="M109"/>
  <c r="N109" s="1"/>
  <c r="I109"/>
  <c r="M108"/>
  <c r="N108" s="1"/>
  <c r="I108"/>
  <c r="M107"/>
  <c r="N107" s="1"/>
  <c r="I107"/>
  <c r="M106"/>
  <c r="N106" s="1"/>
  <c r="I106"/>
  <c r="M105"/>
  <c r="N105" s="1"/>
  <c r="I105"/>
  <c r="M104"/>
  <c r="N104" s="1"/>
  <c r="I104"/>
  <c r="M103"/>
  <c r="N103" s="1"/>
  <c r="I103"/>
  <c r="M102"/>
  <c r="N102" s="1"/>
  <c r="I102"/>
  <c r="M101"/>
  <c r="N101" s="1"/>
  <c r="I101"/>
  <c r="M100"/>
  <c r="N100" s="1"/>
  <c r="I100"/>
  <c r="M99"/>
  <c r="N99" s="1"/>
  <c r="I99"/>
  <c r="M98"/>
  <c r="N98" s="1"/>
  <c r="I98"/>
  <c r="M97"/>
  <c r="N97" s="1"/>
  <c r="I97"/>
  <c r="M96"/>
  <c r="N96" s="1"/>
  <c r="I96"/>
  <c r="M95"/>
  <c r="N95" s="1"/>
  <c r="I95"/>
  <c r="M94"/>
  <c r="N94" s="1"/>
  <c r="I94"/>
  <c r="M93"/>
  <c r="N93" s="1"/>
  <c r="I93"/>
  <c r="M92"/>
  <c r="N92" s="1"/>
  <c r="I92"/>
  <c r="M91"/>
  <c r="N91" s="1"/>
  <c r="I91"/>
  <c r="M90"/>
  <c r="N90" s="1"/>
  <c r="I90"/>
  <c r="M89"/>
  <c r="N89" s="1"/>
  <c r="I89"/>
  <c r="M88"/>
  <c r="N88" s="1"/>
  <c r="I88"/>
  <c r="M87"/>
  <c r="N87" s="1"/>
  <c r="I87"/>
  <c r="M86"/>
  <c r="N86" s="1"/>
  <c r="I86"/>
  <c r="M85"/>
  <c r="N85" s="1"/>
  <c r="I85"/>
  <c r="M84"/>
  <c r="N84" s="1"/>
  <c r="I84"/>
  <c r="M83"/>
  <c r="N83" s="1"/>
  <c r="I83"/>
  <c r="M82"/>
  <c r="N82" s="1"/>
  <c r="I82"/>
  <c r="M81"/>
  <c r="N81" s="1"/>
  <c r="I81"/>
  <c r="M80"/>
  <c r="N80" s="1"/>
  <c r="I80"/>
  <c r="M79"/>
  <c r="N79" s="1"/>
  <c r="I79"/>
  <c r="M78"/>
  <c r="N78" s="1"/>
  <c r="I78"/>
  <c r="M77"/>
  <c r="N77" s="1"/>
  <c r="I77"/>
  <c r="M76"/>
  <c r="N76" s="1"/>
  <c r="I76"/>
  <c r="M75"/>
  <c r="N75" s="1"/>
  <c r="I75"/>
  <c r="M74"/>
  <c r="N74" s="1"/>
  <c r="I74"/>
  <c r="M73"/>
  <c r="N73" s="1"/>
  <c r="I73"/>
  <c r="M72"/>
  <c r="N72" s="1"/>
  <c r="I72"/>
  <c r="M71"/>
  <c r="N71" s="1"/>
  <c r="I71"/>
  <c r="M70"/>
  <c r="N70" s="1"/>
  <c r="I70"/>
  <c r="M69"/>
  <c r="N69" s="1"/>
  <c r="I69"/>
  <c r="M68"/>
  <c r="N68" s="1"/>
  <c r="I68"/>
  <c r="M67"/>
  <c r="N67" s="1"/>
  <c r="I67"/>
  <c r="M66"/>
  <c r="N66" s="1"/>
  <c r="I66"/>
  <c r="M65"/>
  <c r="N65" s="1"/>
  <c r="I65"/>
  <c r="M64"/>
  <c r="N64" s="1"/>
  <c r="I64"/>
  <c r="M63"/>
  <c r="N63" s="1"/>
  <c r="I63"/>
  <c r="M62"/>
  <c r="N62" s="1"/>
  <c r="I62"/>
  <c r="M61"/>
  <c r="N61" s="1"/>
  <c r="I61"/>
  <c r="M60"/>
  <c r="N60" s="1"/>
  <c r="I60"/>
  <c r="M59"/>
  <c r="N59" s="1"/>
  <c r="I59"/>
  <c r="M58"/>
  <c r="N58" s="1"/>
  <c r="I58"/>
  <c r="M57"/>
  <c r="N57" s="1"/>
  <c r="I57"/>
  <c r="M56"/>
  <c r="N56" s="1"/>
  <c r="I56"/>
  <c r="M55"/>
  <c r="N55" s="1"/>
  <c r="I55"/>
  <c r="M54"/>
  <c r="N54" s="1"/>
  <c r="I54"/>
  <c r="M53"/>
  <c r="N53" s="1"/>
  <c r="I53"/>
  <c r="M52"/>
  <c r="N52" s="1"/>
  <c r="I52"/>
  <c r="M51"/>
  <c r="N51" s="1"/>
  <c r="I51"/>
  <c r="M50"/>
  <c r="N50" s="1"/>
  <c r="I50"/>
  <c r="M49"/>
  <c r="N49" s="1"/>
  <c r="I49"/>
  <c r="M48"/>
  <c r="N48" s="1"/>
  <c r="I48"/>
  <c r="M47"/>
  <c r="N47" s="1"/>
  <c r="I47"/>
  <c r="M46"/>
  <c r="N46" s="1"/>
  <c r="I46"/>
  <c r="M45"/>
  <c r="N45" s="1"/>
  <c r="I45"/>
  <c r="M44"/>
  <c r="N44" s="1"/>
  <c r="I44"/>
  <c r="M43"/>
  <c r="N43" s="1"/>
  <c r="I43"/>
  <c r="M42"/>
  <c r="N42" s="1"/>
  <c r="I42"/>
  <c r="M41"/>
  <c r="N41" s="1"/>
  <c r="I41"/>
  <c r="M40"/>
  <c r="N40" s="1"/>
  <c r="I40"/>
  <c r="M39"/>
  <c r="N39" s="1"/>
  <c r="I39"/>
  <c r="M38"/>
  <c r="N38" s="1"/>
  <c r="I38"/>
  <c r="M37"/>
  <c r="N37" s="1"/>
  <c r="I37"/>
  <c r="M36"/>
  <c r="N36" s="1"/>
  <c r="I36"/>
  <c r="M35"/>
  <c r="N35" s="1"/>
  <c r="I35"/>
  <c r="M34"/>
  <c r="N34" s="1"/>
  <c r="I34"/>
  <c r="M33"/>
  <c r="N33" s="1"/>
  <c r="I33"/>
  <c r="M32"/>
  <c r="N32" s="1"/>
  <c r="I32"/>
  <c r="M31"/>
  <c r="N31" s="1"/>
  <c r="I31"/>
  <c r="M30"/>
  <c r="N30" s="1"/>
  <c r="I30"/>
  <c r="M29"/>
  <c r="N29" s="1"/>
  <c r="I29"/>
  <c r="M28"/>
  <c r="N28" s="1"/>
  <c r="I28"/>
  <c r="M27"/>
  <c r="N27" s="1"/>
  <c r="I27"/>
  <c r="M26"/>
  <c r="N26" s="1"/>
  <c r="I26"/>
  <c r="M25"/>
  <c r="N25" s="1"/>
  <c r="I25"/>
  <c r="M24"/>
  <c r="N24" s="1"/>
  <c r="I24"/>
  <c r="M23"/>
  <c r="N23" s="1"/>
  <c r="I23"/>
  <c r="M22"/>
  <c r="N22" s="1"/>
  <c r="I22"/>
  <c r="M21"/>
  <c r="N21" s="1"/>
  <c r="I21"/>
  <c r="M20"/>
  <c r="N20" s="1"/>
  <c r="I20"/>
  <c r="M19"/>
  <c r="N19" s="1"/>
  <c r="I19"/>
  <c r="M18"/>
  <c r="N18" s="1"/>
  <c r="I18"/>
  <c r="M17"/>
  <c r="N17" s="1"/>
  <c r="I17"/>
  <c r="M16"/>
  <c r="N16" s="1"/>
  <c r="I16"/>
  <c r="M15"/>
  <c r="N15" s="1"/>
  <c r="I15"/>
  <c r="M14"/>
  <c r="N14" s="1"/>
  <c r="I14"/>
  <c r="M13"/>
  <c r="N13" s="1"/>
  <c r="I13"/>
  <c r="M12"/>
  <c r="N12" s="1"/>
  <c r="I12"/>
  <c r="M11"/>
  <c r="N11" s="1"/>
  <c r="I11"/>
  <c r="M10"/>
  <c r="N10" s="1"/>
  <c r="I10"/>
  <c r="M9"/>
  <c r="N9" s="1"/>
  <c r="I9"/>
  <c r="M8"/>
  <c r="N8" s="1"/>
  <c r="I8"/>
  <c r="M7"/>
  <c r="N7" s="1"/>
  <c r="I7"/>
  <c r="M6"/>
  <c r="N6" s="1"/>
  <c r="I6"/>
  <c r="M5"/>
  <c r="N5" s="1"/>
  <c r="I5"/>
  <c r="M4"/>
  <c r="N4" s="1"/>
  <c r="I4"/>
  <c r="M3"/>
  <c r="N3" s="1"/>
  <c r="I3"/>
  <c r="O3" l="1"/>
  <c r="O5"/>
  <c r="O7"/>
  <c r="O9"/>
  <c r="O11"/>
  <c r="O13"/>
  <c r="O15"/>
  <c r="O17"/>
  <c r="O19"/>
  <c r="O21"/>
  <c r="O23"/>
  <c r="O25"/>
  <c r="O27"/>
  <c r="O29"/>
  <c r="O31"/>
  <c r="O33"/>
  <c r="O35"/>
  <c r="O37"/>
  <c r="O39"/>
  <c r="O41"/>
  <c r="O43"/>
  <c r="O45"/>
  <c r="O47"/>
  <c r="O49"/>
  <c r="O51"/>
  <c r="O53"/>
  <c r="O55"/>
  <c r="O57"/>
  <c r="O59"/>
  <c r="O61"/>
  <c r="O63"/>
  <c r="O65"/>
  <c r="O67"/>
  <c r="O69"/>
  <c r="O71"/>
  <c r="O73"/>
  <c r="O75"/>
  <c r="O77"/>
  <c r="O79"/>
  <c r="O81"/>
  <c r="O83"/>
  <c r="O85"/>
  <c r="O87"/>
  <c r="O89"/>
  <c r="O91"/>
  <c r="O93"/>
  <c r="O95"/>
  <c r="O97"/>
  <c r="O99"/>
  <c r="O101"/>
  <c r="O103"/>
  <c r="O105"/>
  <c r="O107"/>
  <c r="O109"/>
  <c r="O111"/>
  <c r="O113"/>
  <c r="O115"/>
  <c r="O117"/>
  <c r="O4"/>
  <c r="O6"/>
  <c r="O8"/>
  <c r="O10"/>
  <c r="O12"/>
  <c r="O14"/>
  <c r="O16"/>
  <c r="O18"/>
  <c r="O20"/>
  <c r="O22"/>
  <c r="O24"/>
  <c r="O26"/>
  <c r="O28"/>
  <c r="O30"/>
  <c r="O32"/>
  <c r="O34"/>
  <c r="O36"/>
  <c r="O38"/>
  <c r="O40"/>
  <c r="O42"/>
  <c r="O44"/>
  <c r="O46"/>
  <c r="O48"/>
  <c r="O50"/>
  <c r="O52"/>
  <c r="O54"/>
  <c r="O56"/>
  <c r="O58"/>
  <c r="O60"/>
  <c r="O62"/>
  <c r="O64"/>
  <c r="O66"/>
  <c r="O68"/>
  <c r="O70"/>
  <c r="O72"/>
  <c r="O74"/>
  <c r="O76"/>
  <c r="O78"/>
  <c r="O80"/>
  <c r="O82"/>
  <c r="O84"/>
  <c r="O86"/>
  <c r="O88"/>
  <c r="O90"/>
  <c r="O92"/>
  <c r="O94"/>
  <c r="O96"/>
  <c r="O98"/>
  <c r="O100"/>
  <c r="O102"/>
  <c r="O104"/>
  <c r="O106"/>
  <c r="O108"/>
  <c r="O110"/>
  <c r="O112"/>
  <c r="O114"/>
  <c r="O116"/>
</calcChain>
</file>

<file path=xl/sharedStrings.xml><?xml version="1.0" encoding="utf-8"?>
<sst xmlns="http://schemas.openxmlformats.org/spreadsheetml/2006/main" count="860" uniqueCount="319">
  <si>
    <t>赣南医学院2020年硕士研究生招生第二次调剂复试结果公示</t>
    <phoneticPr fontId="1" type="noConversion"/>
  </si>
  <si>
    <t>序号</t>
    <phoneticPr fontId="6" type="noConversion"/>
  </si>
  <si>
    <t>调剂学院</t>
    <phoneticPr fontId="1" type="noConversion"/>
  </si>
  <si>
    <t>姓名</t>
    <phoneticPr fontId="6" type="noConversion"/>
  </si>
  <si>
    <t>考生编号</t>
    <phoneticPr fontId="6" type="noConversion"/>
  </si>
  <si>
    <t>专业代码</t>
    <phoneticPr fontId="1" type="noConversion"/>
  </si>
  <si>
    <t>专业名称</t>
    <phoneticPr fontId="6" type="noConversion"/>
  </si>
  <si>
    <t>研究方向</t>
    <phoneticPr fontId="6" type="noConversion"/>
  </si>
  <si>
    <t>初试
成绩</t>
    <phoneticPr fontId="6" type="noConversion"/>
  </si>
  <si>
    <t>初试
折合</t>
    <phoneticPr fontId="6" type="noConversion"/>
  </si>
  <si>
    <t>专业
笔试</t>
    <phoneticPr fontId="6" type="noConversion"/>
  </si>
  <si>
    <t>综合
素质</t>
    <phoneticPr fontId="6" type="noConversion"/>
  </si>
  <si>
    <t>英语
能力</t>
    <phoneticPr fontId="6" type="noConversion"/>
  </si>
  <si>
    <t>复试
成绩</t>
    <phoneticPr fontId="6" type="noConversion"/>
  </si>
  <si>
    <t>复试
折合</t>
    <phoneticPr fontId="6" type="noConversion"/>
  </si>
  <si>
    <t>总成绩</t>
    <phoneticPr fontId="6" type="noConversion"/>
  </si>
  <si>
    <t>是否
待录取</t>
    <phoneticPr fontId="1" type="noConversion"/>
  </si>
  <si>
    <t>不予录取原因</t>
    <phoneticPr fontId="6" type="noConversion"/>
  </si>
  <si>
    <t>基础医学院</t>
  </si>
  <si>
    <t>胡绍雯</t>
  </si>
  <si>
    <t>103430141100114</t>
  </si>
  <si>
    <t>100102</t>
  </si>
  <si>
    <t>免疫学</t>
  </si>
  <si>
    <t>不区分研究方向</t>
  </si>
  <si>
    <t>程警霈</t>
  </si>
  <si>
    <t>103130110401910</t>
  </si>
  <si>
    <t>李佳琦</t>
  </si>
  <si>
    <t>100920050701098</t>
  </si>
  <si>
    <t>陈淑娟</t>
  </si>
  <si>
    <t>100620000104020</t>
  </si>
  <si>
    <t>朱颖</t>
  </si>
  <si>
    <t>104030105111113</t>
  </si>
  <si>
    <t>季亚秋</t>
  </si>
  <si>
    <t>103120100003462</t>
  </si>
  <si>
    <t>黄秀欣</t>
  </si>
  <si>
    <t>105980000000643</t>
  </si>
  <si>
    <t>100103</t>
  </si>
  <si>
    <t>病原生物学</t>
  </si>
  <si>
    <t>张益</t>
  </si>
  <si>
    <t>101140114030416</t>
  </si>
  <si>
    <t>100105</t>
  </si>
  <si>
    <t>法医学</t>
  </si>
  <si>
    <t>付瑜瑜</t>
  </si>
  <si>
    <t>106320100200170</t>
  </si>
  <si>
    <t>1001Z1</t>
  </si>
  <si>
    <t>医学生物化学与分子生物学</t>
  </si>
  <si>
    <t>吕金芝</t>
  </si>
  <si>
    <t>102260005002547</t>
  </si>
  <si>
    <t>顾潇航</t>
  </si>
  <si>
    <t>101610220202486</t>
  </si>
  <si>
    <t>1001Z3</t>
  </si>
  <si>
    <t>医学生理学</t>
  </si>
  <si>
    <t>刘畅</t>
  </si>
  <si>
    <t>100890051015588</t>
  </si>
  <si>
    <t>杨振梅</t>
  </si>
  <si>
    <t>107520000000848</t>
  </si>
  <si>
    <t>105300</t>
  </si>
  <si>
    <t>公共卫生</t>
  </si>
  <si>
    <t>周传飞</t>
  </si>
  <si>
    <t>104860303009881</t>
  </si>
  <si>
    <t>张煜莹</t>
  </si>
  <si>
    <t>104720410150101</t>
  </si>
  <si>
    <t>李正阳</t>
  </si>
  <si>
    <t>100250370902843</t>
  </si>
  <si>
    <t>陈雅婷</t>
  </si>
  <si>
    <t>105410431701143</t>
  </si>
  <si>
    <t>宋真真</t>
  </si>
  <si>
    <t>103930216308058</t>
  </si>
  <si>
    <t>岳谦</t>
  </si>
  <si>
    <t>100620000104334</t>
  </si>
  <si>
    <t>沈世敬</t>
  </si>
  <si>
    <t>144320057090112</t>
  </si>
  <si>
    <t>燕燕</t>
  </si>
  <si>
    <t>103460000004807</t>
  </si>
  <si>
    <t>刘婷婷</t>
  </si>
  <si>
    <t>104030105400079</t>
  </si>
  <si>
    <t>王珍</t>
  </si>
  <si>
    <t>100750140000043</t>
  </si>
  <si>
    <t>彭伟</t>
  </si>
  <si>
    <t>104030105109626</t>
  </si>
  <si>
    <t>张婷</t>
  </si>
  <si>
    <t>104880210002157</t>
  </si>
  <si>
    <t>李郅瑾</t>
  </si>
  <si>
    <t>107300121007812</t>
  </si>
  <si>
    <t>肖劲夫</t>
  </si>
  <si>
    <t>104030105101771</t>
  </si>
  <si>
    <t>励莉</t>
  </si>
  <si>
    <t>103440000001971</t>
  </si>
  <si>
    <t>王桂琴</t>
  </si>
  <si>
    <t>101140114153526</t>
  </si>
  <si>
    <t>曹荣香</t>
  </si>
  <si>
    <t>104030105400032</t>
  </si>
  <si>
    <t>陈泳鹤</t>
  </si>
  <si>
    <t>104390640000336</t>
  </si>
  <si>
    <t>杨迪</t>
  </si>
  <si>
    <t>106800000001469</t>
  </si>
  <si>
    <t>刘艳霞</t>
  </si>
  <si>
    <t>104390640002256</t>
  </si>
  <si>
    <t>王晓玉</t>
  </si>
  <si>
    <t>102850212728649</t>
  </si>
  <si>
    <t>段雯雯</t>
  </si>
  <si>
    <t>104030100600003</t>
  </si>
  <si>
    <t>黄坤</t>
  </si>
  <si>
    <t>104030105109446</t>
  </si>
  <si>
    <t>谢思思</t>
  </si>
  <si>
    <t>106140105413493</t>
  </si>
  <si>
    <t>梅艳秋</t>
  </si>
  <si>
    <t>105330511503446</t>
  </si>
  <si>
    <t>易晴</t>
  </si>
  <si>
    <t>104030105101775</t>
  </si>
  <si>
    <t>张蕾</t>
  </si>
  <si>
    <t>104410376602946</t>
  </si>
  <si>
    <t>李倩</t>
  </si>
  <si>
    <t>106340100282061</t>
  </si>
  <si>
    <t>闫武红</t>
  </si>
  <si>
    <t>107600123450437</t>
  </si>
  <si>
    <t>临床医学院</t>
  </si>
  <si>
    <t>张芮</t>
  </si>
  <si>
    <t>106600000001029</t>
  </si>
  <si>
    <t>100204</t>
  </si>
  <si>
    <t>神经病学</t>
  </si>
  <si>
    <t>殷勇艳</t>
  </si>
  <si>
    <t>107300121007779</t>
  </si>
  <si>
    <t>李正哲</t>
  </si>
  <si>
    <t>106330100200143</t>
  </si>
  <si>
    <t>100208</t>
  </si>
  <si>
    <t>临床检验诊断学</t>
  </si>
  <si>
    <t>郜小妮</t>
  </si>
  <si>
    <t>121210000001238</t>
  </si>
  <si>
    <t>100210</t>
  </si>
  <si>
    <t>外科学</t>
  </si>
  <si>
    <t>普外</t>
  </si>
  <si>
    <t>王亚彬</t>
  </si>
  <si>
    <t>105590210006460</t>
  </si>
  <si>
    <t>胸心外</t>
  </si>
  <si>
    <t>段佳丽</t>
  </si>
  <si>
    <t>100890051130961</t>
  </si>
  <si>
    <t>100213</t>
  </si>
  <si>
    <t>耳鼻咽喉科学</t>
  </si>
  <si>
    <t>崔江兰</t>
  </si>
  <si>
    <t>104030105101789</t>
  </si>
  <si>
    <t>张源媛</t>
  </si>
  <si>
    <t>100250130700891</t>
  </si>
  <si>
    <t>100214</t>
  </si>
  <si>
    <t>肿瘤学</t>
  </si>
  <si>
    <t>孙晗高</t>
  </si>
  <si>
    <t>106610000004500</t>
  </si>
  <si>
    <t>刘光森</t>
  </si>
  <si>
    <t>105590210001226</t>
  </si>
  <si>
    <t>100217</t>
  </si>
  <si>
    <t>麻醉学</t>
  </si>
  <si>
    <t>李梦</t>
  </si>
  <si>
    <t>103130110602330</t>
  </si>
  <si>
    <t>103120100004550</t>
  </si>
  <si>
    <t>105101</t>
  </si>
  <si>
    <t>内科学</t>
  </si>
  <si>
    <t>心血管病</t>
  </si>
  <si>
    <t>姬丙哲</t>
  </si>
  <si>
    <t>104590410120230</t>
  </si>
  <si>
    <t>李伟</t>
  </si>
  <si>
    <t>102460210016487</t>
  </si>
  <si>
    <t>于俐</t>
  </si>
  <si>
    <t>910300165013533</t>
  </si>
  <si>
    <t>呼吸系病</t>
  </si>
  <si>
    <t>邱斌强</t>
  </si>
  <si>
    <t>104030105101436</t>
  </si>
  <si>
    <t>李雯娟</t>
  </si>
  <si>
    <t>105550431000008</t>
  </si>
  <si>
    <t>尹红粉</t>
  </si>
  <si>
    <t>106780000002966</t>
  </si>
  <si>
    <t>肾病</t>
  </si>
  <si>
    <t>张玉孟</t>
  </si>
  <si>
    <t>106780000002702</t>
  </si>
  <si>
    <t>张怡婷</t>
  </si>
  <si>
    <t>101830217420495</t>
  </si>
  <si>
    <t>胡安琪</t>
  </si>
  <si>
    <t>104860303023594</t>
  </si>
  <si>
    <t>吴炜</t>
  </si>
  <si>
    <t>105330432701479</t>
  </si>
  <si>
    <t>105106</t>
  </si>
  <si>
    <t>皮肤病与性病学</t>
  </si>
  <si>
    <t>阙柳燚</t>
  </si>
  <si>
    <t>103840211300007</t>
  </si>
  <si>
    <t>105107</t>
  </si>
  <si>
    <t>影像医学与核医学</t>
  </si>
  <si>
    <t>王晓兴</t>
  </si>
  <si>
    <t>101830217320596</t>
  </si>
  <si>
    <t>105108</t>
  </si>
  <si>
    <t>侯兰兰</t>
  </si>
  <si>
    <t>105550432501348</t>
  </si>
  <si>
    <t>李德勤</t>
  </si>
  <si>
    <t>104220510904326</t>
  </si>
  <si>
    <t>张梦婷</t>
  </si>
  <si>
    <t>102840213516284</t>
  </si>
  <si>
    <t>邓惠成</t>
  </si>
  <si>
    <t>105420432400702</t>
  </si>
  <si>
    <t>张芳</t>
  </si>
  <si>
    <t>100890051131583</t>
  </si>
  <si>
    <t>杨庚永</t>
  </si>
  <si>
    <t>100250451903589</t>
  </si>
  <si>
    <t>105109</t>
  </si>
  <si>
    <t>陈开磊</t>
  </si>
  <si>
    <t>106320105101069</t>
  </si>
  <si>
    <t>金方童</t>
  </si>
  <si>
    <t>102850212504366</t>
  </si>
  <si>
    <t>刘冬琴</t>
  </si>
  <si>
    <t>106320105100564</t>
  </si>
  <si>
    <t>孟一哲</t>
  </si>
  <si>
    <t>103120100004804</t>
  </si>
  <si>
    <t>周庆锣</t>
  </si>
  <si>
    <t>100890051096674</t>
  </si>
  <si>
    <t>骨外</t>
  </si>
  <si>
    <t>马伽成</t>
  </si>
  <si>
    <t>106100105130899</t>
  </si>
  <si>
    <t>乔永文</t>
  </si>
  <si>
    <t>100890051096836</t>
  </si>
  <si>
    <t>陈兆元</t>
  </si>
  <si>
    <t>104220510103386</t>
  </si>
  <si>
    <t>刘澒洞</t>
  </si>
  <si>
    <t>103660210002973</t>
  </si>
  <si>
    <t>泌尿外</t>
  </si>
  <si>
    <t>郭继胜</t>
  </si>
  <si>
    <t>104590410110684</t>
  </si>
  <si>
    <t>司毛燕</t>
  </si>
  <si>
    <t>103430340802595</t>
  </si>
  <si>
    <t>邢文庆</t>
  </si>
  <si>
    <t>100620000101616</t>
  </si>
  <si>
    <t>符鹏</t>
  </si>
  <si>
    <t>105580820120334</t>
  </si>
  <si>
    <t>乳腺外</t>
  </si>
  <si>
    <t>谢驰</t>
  </si>
  <si>
    <t>104860302023268</t>
  </si>
  <si>
    <t>黄春香</t>
  </si>
  <si>
    <t>121210000005213</t>
  </si>
  <si>
    <t>105110</t>
  </si>
  <si>
    <t>妇产科学</t>
  </si>
  <si>
    <t>时陈婷</t>
  </si>
  <si>
    <t>102480122017766</t>
  </si>
  <si>
    <t>李艳春</t>
  </si>
  <si>
    <t>910200411400937</t>
  </si>
  <si>
    <t>王裕川</t>
  </si>
  <si>
    <t>104590410111093</t>
  </si>
  <si>
    <t>105111</t>
  </si>
  <si>
    <t>眼科学</t>
  </si>
  <si>
    <t>王宗胜</t>
  </si>
  <si>
    <t>110650852112518</t>
  </si>
  <si>
    <t>王燕霞</t>
  </si>
  <si>
    <t>106780000004973</t>
  </si>
  <si>
    <t>张丹丹</t>
  </si>
  <si>
    <t>100620000100868</t>
  </si>
  <si>
    <t>高静</t>
  </si>
  <si>
    <t>102480122014366</t>
  </si>
  <si>
    <t>张冬志</t>
  </si>
  <si>
    <t>103660210002318</t>
  </si>
  <si>
    <t>105112</t>
  </si>
  <si>
    <t>张珊毓</t>
  </si>
  <si>
    <t>104590410111217</t>
  </si>
  <si>
    <t>105113</t>
  </si>
  <si>
    <t>王璐</t>
  </si>
  <si>
    <t>105580840120657</t>
  </si>
  <si>
    <t>周春燕</t>
  </si>
  <si>
    <t>102850212521951</t>
  </si>
  <si>
    <t>章远谋</t>
  </si>
  <si>
    <t>105590210010229</t>
  </si>
  <si>
    <t>蒋杰</t>
  </si>
  <si>
    <t>106320105101710</t>
  </si>
  <si>
    <t>孙聪</t>
  </si>
  <si>
    <t>101830217306956</t>
  </si>
  <si>
    <t>105116</t>
  </si>
  <si>
    <t>张燕伟</t>
  </si>
  <si>
    <t>101830217310564</t>
  </si>
  <si>
    <t>105117</t>
  </si>
  <si>
    <t>急诊医学</t>
  </si>
  <si>
    <t>黄林勇</t>
  </si>
  <si>
    <t>104030105101777</t>
  </si>
  <si>
    <t>陈艺凡</t>
  </si>
  <si>
    <t>104590410111138</t>
  </si>
  <si>
    <t>许长源</t>
  </si>
  <si>
    <t>121210000005115</t>
  </si>
  <si>
    <t>黎杰</t>
  </si>
  <si>
    <t>105420431500139</t>
  </si>
  <si>
    <t>王子瑶</t>
  </si>
  <si>
    <t>104030105101664</t>
  </si>
  <si>
    <t>105128</t>
  </si>
  <si>
    <t>临床病理学（不授博士学位）</t>
  </si>
  <si>
    <t>韦晓丽</t>
  </si>
  <si>
    <t>105980000003996</t>
  </si>
  <si>
    <t>护理学院</t>
  </si>
  <si>
    <t>补维</t>
  </si>
  <si>
    <t>105330511403441</t>
  </si>
  <si>
    <t>105400</t>
  </si>
  <si>
    <t>护理</t>
  </si>
  <si>
    <t>临床护理</t>
  </si>
  <si>
    <t>何婷婷</t>
  </si>
  <si>
    <t>106320105400073</t>
  </si>
  <si>
    <t>陈玲凤</t>
  </si>
  <si>
    <t>103920213082130</t>
  </si>
  <si>
    <t>信息工程学院</t>
  </si>
  <si>
    <t>杜晓伟</t>
  </si>
  <si>
    <t>103670000000385</t>
  </si>
  <si>
    <t>101000</t>
  </si>
  <si>
    <t>医学技术</t>
  </si>
  <si>
    <t>医学影像技术</t>
  </si>
  <si>
    <t>夏文静</t>
  </si>
  <si>
    <t>106340101000084</t>
  </si>
  <si>
    <t>赵丽</t>
  </si>
  <si>
    <t>100620000103565</t>
  </si>
  <si>
    <t>李迎超</t>
  </si>
  <si>
    <t>103920216963047</t>
  </si>
  <si>
    <t>是</t>
    <phoneticPr fontId="1" type="noConversion"/>
  </si>
  <si>
    <t>否</t>
    <phoneticPr fontId="1" type="noConversion"/>
  </si>
  <si>
    <t>是</t>
    <phoneticPr fontId="1" type="noConversion"/>
  </si>
  <si>
    <t>是</t>
    <phoneticPr fontId="1" type="noConversion"/>
  </si>
  <si>
    <t>否</t>
    <phoneticPr fontId="1" type="noConversion"/>
  </si>
  <si>
    <t>符子言</t>
    <phoneticPr fontId="1" type="noConversion"/>
  </si>
  <si>
    <t>计划数有限</t>
    <phoneticPr fontId="1" type="noConversion"/>
  </si>
  <si>
    <t>主动放弃</t>
    <phoneticPr fontId="1" type="noConversion"/>
  </si>
  <si>
    <t>备注</t>
    <phoneticPr fontId="1" type="noConversion"/>
  </si>
  <si>
    <t>递补录取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</si>
</sst>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2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7"/>
  <sheetViews>
    <sheetView tabSelected="1" topLeftCell="A16" workbookViewId="0">
      <selection activeCell="D29" sqref="A29:XFD29"/>
    </sheetView>
  </sheetViews>
  <sheetFormatPr defaultRowHeight="13.5"/>
  <cols>
    <col min="1" max="1" width="5.75" customWidth="1"/>
    <col min="2" max="2" width="11.25" customWidth="1"/>
    <col min="4" max="4" width="17.5" customWidth="1"/>
    <col min="6" max="6" width="23.25" customWidth="1"/>
    <col min="7" max="7" width="14" customWidth="1"/>
    <col min="8" max="8" width="6.75" customWidth="1"/>
    <col min="16" max="16" width="6.75" style="15" customWidth="1"/>
    <col min="17" max="17" width="11.375" customWidth="1"/>
  </cols>
  <sheetData>
    <row r="1" spans="1:21" ht="35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  <c r="T1" s="17"/>
      <c r="U1" s="17"/>
    </row>
    <row r="2" spans="1:21" s="8" customFormat="1" ht="33.75" customHeight="1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6" t="s">
        <v>12</v>
      </c>
      <c r="M2" s="6" t="s">
        <v>13</v>
      </c>
      <c r="N2" s="6" t="s">
        <v>14</v>
      </c>
      <c r="O2" s="5" t="s">
        <v>15</v>
      </c>
      <c r="P2" s="5" t="s">
        <v>16</v>
      </c>
      <c r="Q2" s="7" t="s">
        <v>17</v>
      </c>
      <c r="R2" s="18" t="s">
        <v>317</v>
      </c>
    </row>
    <row r="3" spans="1:21">
      <c r="A3" s="9">
        <v>1</v>
      </c>
      <c r="B3" s="10" t="s">
        <v>18</v>
      </c>
      <c r="C3" s="10" t="s">
        <v>19</v>
      </c>
      <c r="D3" s="10" t="s">
        <v>20</v>
      </c>
      <c r="E3" s="10" t="s">
        <v>21</v>
      </c>
      <c r="F3" s="11" t="s">
        <v>22</v>
      </c>
      <c r="G3" s="11" t="s">
        <v>23</v>
      </c>
      <c r="H3" s="10">
        <v>315</v>
      </c>
      <c r="I3" s="12">
        <f t="shared" ref="I3:I34" si="0">H3/5*0.7</f>
        <v>44.099999999999994</v>
      </c>
      <c r="J3" s="12">
        <v>95</v>
      </c>
      <c r="K3" s="12">
        <v>55.67</v>
      </c>
      <c r="L3" s="12">
        <v>20</v>
      </c>
      <c r="M3" s="12">
        <f t="shared" ref="M3:M34" si="1">J3+K3+L3</f>
        <v>170.67000000000002</v>
      </c>
      <c r="N3" s="12">
        <f t="shared" ref="N3:N34" si="2">M3/2*0.3</f>
        <v>25.6005</v>
      </c>
      <c r="O3" s="12">
        <f t="shared" ref="O3:O34" si="3">I3+N3</f>
        <v>69.700499999999991</v>
      </c>
      <c r="P3" s="14" t="s">
        <v>309</v>
      </c>
      <c r="Q3" s="13"/>
      <c r="R3" s="19"/>
    </row>
    <row r="4" spans="1:21">
      <c r="A4" s="9">
        <v>2</v>
      </c>
      <c r="B4" s="10" t="s">
        <v>18</v>
      </c>
      <c r="C4" s="10" t="s">
        <v>24</v>
      </c>
      <c r="D4" s="10" t="s">
        <v>25</v>
      </c>
      <c r="E4" s="10" t="s">
        <v>21</v>
      </c>
      <c r="F4" s="11" t="s">
        <v>22</v>
      </c>
      <c r="G4" s="11" t="s">
        <v>23</v>
      </c>
      <c r="H4" s="10">
        <v>317</v>
      </c>
      <c r="I4" s="12">
        <f t="shared" si="0"/>
        <v>44.379999999999995</v>
      </c>
      <c r="J4" s="12">
        <v>85</v>
      </c>
      <c r="K4" s="12">
        <v>59</v>
      </c>
      <c r="L4" s="12">
        <v>20</v>
      </c>
      <c r="M4" s="12">
        <f t="shared" si="1"/>
        <v>164</v>
      </c>
      <c r="N4" s="12">
        <f t="shared" si="2"/>
        <v>24.599999999999998</v>
      </c>
      <c r="O4" s="12">
        <f t="shared" si="3"/>
        <v>68.97999999999999</v>
      </c>
      <c r="P4" s="14" t="s">
        <v>309</v>
      </c>
      <c r="Q4" s="13"/>
      <c r="R4" s="19"/>
    </row>
    <row r="5" spans="1:21">
      <c r="A5" s="9">
        <v>3</v>
      </c>
      <c r="B5" s="10" t="s">
        <v>18</v>
      </c>
      <c r="C5" s="10" t="s">
        <v>26</v>
      </c>
      <c r="D5" s="10" t="s">
        <v>27</v>
      </c>
      <c r="E5" s="10" t="s">
        <v>21</v>
      </c>
      <c r="F5" s="11" t="s">
        <v>22</v>
      </c>
      <c r="G5" s="11" t="s">
        <v>23</v>
      </c>
      <c r="H5" s="10">
        <v>321</v>
      </c>
      <c r="I5" s="12">
        <f t="shared" si="0"/>
        <v>44.94</v>
      </c>
      <c r="J5" s="12">
        <v>80</v>
      </c>
      <c r="K5" s="12">
        <v>57.67</v>
      </c>
      <c r="L5" s="12">
        <v>21</v>
      </c>
      <c r="M5" s="12">
        <f t="shared" si="1"/>
        <v>158.67000000000002</v>
      </c>
      <c r="N5" s="12">
        <f t="shared" si="2"/>
        <v>23.800500000000003</v>
      </c>
      <c r="O5" s="12">
        <f t="shared" si="3"/>
        <v>68.740499999999997</v>
      </c>
      <c r="P5" s="14" t="s">
        <v>310</v>
      </c>
      <c r="Q5" s="13" t="s">
        <v>316</v>
      </c>
      <c r="R5" s="19"/>
    </row>
    <row r="6" spans="1:21">
      <c r="A6" s="9">
        <v>4</v>
      </c>
      <c r="B6" s="10" t="s">
        <v>18</v>
      </c>
      <c r="C6" s="10" t="s">
        <v>28</v>
      </c>
      <c r="D6" s="10" t="s">
        <v>29</v>
      </c>
      <c r="E6" s="10" t="s">
        <v>21</v>
      </c>
      <c r="F6" s="11" t="s">
        <v>22</v>
      </c>
      <c r="G6" s="11" t="s">
        <v>23</v>
      </c>
      <c r="H6" s="10">
        <v>312</v>
      </c>
      <c r="I6" s="12">
        <f t="shared" si="0"/>
        <v>43.68</v>
      </c>
      <c r="J6" s="12">
        <v>80</v>
      </c>
      <c r="K6" s="12">
        <v>58.67</v>
      </c>
      <c r="L6" s="12">
        <v>21</v>
      </c>
      <c r="M6" s="12">
        <f t="shared" si="1"/>
        <v>159.67000000000002</v>
      </c>
      <c r="N6" s="12">
        <f t="shared" si="2"/>
        <v>23.950500000000002</v>
      </c>
      <c r="O6" s="12">
        <f t="shared" si="3"/>
        <v>67.630499999999998</v>
      </c>
      <c r="P6" s="9" t="s">
        <v>309</v>
      </c>
      <c r="Q6" s="13"/>
      <c r="R6" s="20" t="s">
        <v>318</v>
      </c>
    </row>
    <row r="7" spans="1:21">
      <c r="A7" s="9">
        <v>5</v>
      </c>
      <c r="B7" s="10" t="s">
        <v>18</v>
      </c>
      <c r="C7" s="10" t="s">
        <v>30</v>
      </c>
      <c r="D7" s="10" t="s">
        <v>31</v>
      </c>
      <c r="E7" s="10" t="s">
        <v>21</v>
      </c>
      <c r="F7" s="11" t="s">
        <v>22</v>
      </c>
      <c r="G7" s="11" t="s">
        <v>23</v>
      </c>
      <c r="H7" s="10">
        <v>312</v>
      </c>
      <c r="I7" s="12">
        <f t="shared" si="0"/>
        <v>43.68</v>
      </c>
      <c r="J7" s="12">
        <v>75</v>
      </c>
      <c r="K7" s="12">
        <v>58</v>
      </c>
      <c r="L7" s="12">
        <v>25</v>
      </c>
      <c r="M7" s="12">
        <f t="shared" si="1"/>
        <v>158</v>
      </c>
      <c r="N7" s="12">
        <f t="shared" si="2"/>
        <v>23.7</v>
      </c>
      <c r="O7" s="12">
        <f t="shared" si="3"/>
        <v>67.38</v>
      </c>
      <c r="P7" s="9" t="s">
        <v>310</v>
      </c>
      <c r="Q7" s="13" t="s">
        <v>315</v>
      </c>
      <c r="R7" s="19"/>
    </row>
    <row r="8" spans="1:21">
      <c r="A8" s="9">
        <v>6</v>
      </c>
      <c r="B8" s="10" t="s">
        <v>18</v>
      </c>
      <c r="C8" s="10" t="s">
        <v>32</v>
      </c>
      <c r="D8" s="10" t="s">
        <v>33</v>
      </c>
      <c r="E8" s="10" t="s">
        <v>21</v>
      </c>
      <c r="F8" s="11" t="s">
        <v>22</v>
      </c>
      <c r="G8" s="11" t="s">
        <v>23</v>
      </c>
      <c r="H8" s="10">
        <v>312</v>
      </c>
      <c r="I8" s="12">
        <f t="shared" si="0"/>
        <v>43.68</v>
      </c>
      <c r="J8" s="12">
        <v>73</v>
      </c>
      <c r="K8" s="12">
        <v>54.67</v>
      </c>
      <c r="L8" s="12">
        <v>19</v>
      </c>
      <c r="M8" s="12">
        <f t="shared" si="1"/>
        <v>146.67000000000002</v>
      </c>
      <c r="N8" s="12">
        <f t="shared" si="2"/>
        <v>22.000500000000002</v>
      </c>
      <c r="O8" s="12">
        <f t="shared" si="3"/>
        <v>65.680499999999995</v>
      </c>
      <c r="P8" s="9" t="s">
        <v>310</v>
      </c>
      <c r="Q8" s="13" t="s">
        <v>315</v>
      </c>
      <c r="R8" s="19"/>
    </row>
    <row r="9" spans="1:21">
      <c r="A9" s="9">
        <v>7</v>
      </c>
      <c r="B9" s="10" t="s">
        <v>18</v>
      </c>
      <c r="C9" s="10" t="s">
        <v>34</v>
      </c>
      <c r="D9" s="10" t="s">
        <v>35</v>
      </c>
      <c r="E9" s="10" t="s">
        <v>36</v>
      </c>
      <c r="F9" s="11" t="s">
        <v>37</v>
      </c>
      <c r="G9" s="11" t="s">
        <v>23</v>
      </c>
      <c r="H9" s="10">
        <v>307</v>
      </c>
      <c r="I9" s="12">
        <f t="shared" si="0"/>
        <v>42.98</v>
      </c>
      <c r="J9" s="12">
        <v>70</v>
      </c>
      <c r="K9" s="12">
        <v>54.33</v>
      </c>
      <c r="L9" s="12">
        <v>22</v>
      </c>
      <c r="M9" s="12">
        <f t="shared" si="1"/>
        <v>146.32999999999998</v>
      </c>
      <c r="N9" s="12">
        <f t="shared" si="2"/>
        <v>21.949499999999997</v>
      </c>
      <c r="O9" s="12">
        <f t="shared" si="3"/>
        <v>64.92949999999999</v>
      </c>
      <c r="P9" s="9" t="s">
        <v>311</v>
      </c>
      <c r="Q9" s="13"/>
      <c r="R9" s="19"/>
    </row>
    <row r="10" spans="1:21">
      <c r="A10" s="9">
        <v>8</v>
      </c>
      <c r="B10" s="10" t="s">
        <v>18</v>
      </c>
      <c r="C10" s="10" t="s">
        <v>38</v>
      </c>
      <c r="D10" s="10" t="s">
        <v>39</v>
      </c>
      <c r="E10" s="10" t="s">
        <v>40</v>
      </c>
      <c r="F10" s="11" t="s">
        <v>41</v>
      </c>
      <c r="G10" s="11" t="s">
        <v>23</v>
      </c>
      <c r="H10" s="10">
        <v>314</v>
      </c>
      <c r="I10" s="12">
        <f t="shared" si="0"/>
        <v>43.959999999999994</v>
      </c>
      <c r="J10" s="12">
        <v>60</v>
      </c>
      <c r="K10" s="12">
        <v>58.33</v>
      </c>
      <c r="L10" s="12">
        <v>19</v>
      </c>
      <c r="M10" s="12">
        <f t="shared" si="1"/>
        <v>137.32999999999998</v>
      </c>
      <c r="N10" s="12">
        <f t="shared" si="2"/>
        <v>20.599499999999995</v>
      </c>
      <c r="O10" s="12">
        <f t="shared" si="3"/>
        <v>64.559499999999986</v>
      </c>
      <c r="P10" s="9" t="s">
        <v>311</v>
      </c>
      <c r="Q10" s="13"/>
      <c r="R10" s="19"/>
    </row>
    <row r="11" spans="1:21">
      <c r="A11" s="9">
        <v>9</v>
      </c>
      <c r="B11" s="10" t="s">
        <v>18</v>
      </c>
      <c r="C11" s="10" t="s">
        <v>42</v>
      </c>
      <c r="D11" s="10" t="s">
        <v>43</v>
      </c>
      <c r="E11" s="10" t="s">
        <v>44</v>
      </c>
      <c r="F11" s="11" t="s">
        <v>45</v>
      </c>
      <c r="G11" s="11" t="s">
        <v>23</v>
      </c>
      <c r="H11" s="10">
        <v>311</v>
      </c>
      <c r="I11" s="12">
        <f t="shared" si="0"/>
        <v>43.54</v>
      </c>
      <c r="J11" s="12">
        <v>72</v>
      </c>
      <c r="K11" s="12">
        <v>57.67</v>
      </c>
      <c r="L11" s="12">
        <v>19</v>
      </c>
      <c r="M11" s="12">
        <f t="shared" si="1"/>
        <v>148.67000000000002</v>
      </c>
      <c r="N11" s="12">
        <f t="shared" si="2"/>
        <v>22.300500000000003</v>
      </c>
      <c r="O11" s="12">
        <f t="shared" si="3"/>
        <v>65.840500000000006</v>
      </c>
      <c r="P11" s="9" t="s">
        <v>311</v>
      </c>
      <c r="Q11" s="13"/>
      <c r="R11" s="19"/>
    </row>
    <row r="12" spans="1:21">
      <c r="A12" s="9">
        <v>10</v>
      </c>
      <c r="B12" s="10" t="s">
        <v>18</v>
      </c>
      <c r="C12" s="10" t="s">
        <v>46</v>
      </c>
      <c r="D12" s="10" t="s">
        <v>47</v>
      </c>
      <c r="E12" s="10" t="s">
        <v>44</v>
      </c>
      <c r="F12" s="11" t="s">
        <v>45</v>
      </c>
      <c r="G12" s="11" t="s">
        <v>23</v>
      </c>
      <c r="H12" s="10">
        <v>313</v>
      </c>
      <c r="I12" s="12">
        <f t="shared" si="0"/>
        <v>43.82</v>
      </c>
      <c r="J12" s="12">
        <v>60</v>
      </c>
      <c r="K12" s="12">
        <v>59.67</v>
      </c>
      <c r="L12" s="12">
        <v>25</v>
      </c>
      <c r="M12" s="12">
        <f t="shared" si="1"/>
        <v>144.67000000000002</v>
      </c>
      <c r="N12" s="12">
        <f t="shared" si="2"/>
        <v>21.700500000000002</v>
      </c>
      <c r="O12" s="12">
        <f t="shared" si="3"/>
        <v>65.520499999999998</v>
      </c>
      <c r="P12" s="9" t="s">
        <v>310</v>
      </c>
      <c r="Q12" s="13" t="s">
        <v>315</v>
      </c>
      <c r="R12" s="19"/>
    </row>
    <row r="13" spans="1:21">
      <c r="A13" s="9">
        <v>11</v>
      </c>
      <c r="B13" s="10" t="s">
        <v>18</v>
      </c>
      <c r="C13" s="10" t="s">
        <v>48</v>
      </c>
      <c r="D13" s="10" t="s">
        <v>49</v>
      </c>
      <c r="E13" s="10" t="s">
        <v>50</v>
      </c>
      <c r="F13" s="11" t="s">
        <v>51</v>
      </c>
      <c r="G13" s="11" t="s">
        <v>23</v>
      </c>
      <c r="H13" s="10">
        <v>312</v>
      </c>
      <c r="I13" s="12">
        <f t="shared" si="0"/>
        <v>43.68</v>
      </c>
      <c r="J13" s="12">
        <v>85</v>
      </c>
      <c r="K13" s="12">
        <v>55.33</v>
      </c>
      <c r="L13" s="12">
        <v>22</v>
      </c>
      <c r="M13" s="12">
        <f t="shared" si="1"/>
        <v>162.32999999999998</v>
      </c>
      <c r="N13" s="12">
        <f t="shared" si="2"/>
        <v>24.349499999999995</v>
      </c>
      <c r="O13" s="12">
        <f t="shared" si="3"/>
        <v>68.029499999999999</v>
      </c>
      <c r="P13" s="9" t="s">
        <v>311</v>
      </c>
      <c r="Q13" s="13"/>
      <c r="R13" s="19"/>
    </row>
    <row r="14" spans="1:21">
      <c r="A14" s="9">
        <v>12</v>
      </c>
      <c r="B14" s="10" t="s">
        <v>18</v>
      </c>
      <c r="C14" s="10" t="s">
        <v>52</v>
      </c>
      <c r="D14" s="10" t="s">
        <v>53</v>
      </c>
      <c r="E14" s="10" t="s">
        <v>50</v>
      </c>
      <c r="F14" s="11" t="s">
        <v>51</v>
      </c>
      <c r="G14" s="11" t="s">
        <v>23</v>
      </c>
      <c r="H14" s="10">
        <v>318</v>
      </c>
      <c r="I14" s="12">
        <f t="shared" si="0"/>
        <v>44.519999999999996</v>
      </c>
      <c r="J14" s="12">
        <v>80</v>
      </c>
      <c r="K14" s="12">
        <v>57.33</v>
      </c>
      <c r="L14" s="12">
        <v>19</v>
      </c>
      <c r="M14" s="12">
        <f t="shared" si="1"/>
        <v>156.32999999999998</v>
      </c>
      <c r="N14" s="12">
        <f t="shared" si="2"/>
        <v>23.449499999999997</v>
      </c>
      <c r="O14" s="12">
        <f t="shared" si="3"/>
        <v>67.969499999999996</v>
      </c>
      <c r="P14" s="9" t="s">
        <v>312</v>
      </c>
      <c r="Q14" s="13"/>
      <c r="R14" s="19"/>
    </row>
    <row r="15" spans="1:21">
      <c r="A15" s="9">
        <v>13</v>
      </c>
      <c r="B15" s="10" t="s">
        <v>18</v>
      </c>
      <c r="C15" s="10" t="s">
        <v>54</v>
      </c>
      <c r="D15" s="10" t="s">
        <v>55</v>
      </c>
      <c r="E15" s="10" t="s">
        <v>56</v>
      </c>
      <c r="F15" s="11" t="s">
        <v>57</v>
      </c>
      <c r="G15" s="11" t="s">
        <v>23</v>
      </c>
      <c r="H15" s="10">
        <v>314</v>
      </c>
      <c r="I15" s="12">
        <f t="shared" si="0"/>
        <v>43.959999999999994</v>
      </c>
      <c r="J15" s="12">
        <v>100</v>
      </c>
      <c r="K15" s="12">
        <v>58.17</v>
      </c>
      <c r="L15" s="12">
        <v>26</v>
      </c>
      <c r="M15" s="12">
        <f t="shared" si="1"/>
        <v>184.17000000000002</v>
      </c>
      <c r="N15" s="12">
        <f t="shared" si="2"/>
        <v>27.625500000000002</v>
      </c>
      <c r="O15" s="12">
        <f t="shared" si="3"/>
        <v>71.585499999999996</v>
      </c>
      <c r="P15" s="9" t="s">
        <v>311</v>
      </c>
      <c r="Q15" s="13"/>
      <c r="R15" s="19"/>
    </row>
    <row r="16" spans="1:21">
      <c r="A16" s="9">
        <v>14</v>
      </c>
      <c r="B16" s="10" t="s">
        <v>18</v>
      </c>
      <c r="C16" s="10" t="s">
        <v>58</v>
      </c>
      <c r="D16" s="10" t="s">
        <v>59</v>
      </c>
      <c r="E16" s="10" t="s">
        <v>56</v>
      </c>
      <c r="F16" s="11" t="s">
        <v>57</v>
      </c>
      <c r="G16" s="11" t="s">
        <v>23</v>
      </c>
      <c r="H16" s="10">
        <v>318</v>
      </c>
      <c r="I16" s="12">
        <f t="shared" si="0"/>
        <v>44.519999999999996</v>
      </c>
      <c r="J16" s="12">
        <v>95</v>
      </c>
      <c r="K16" s="12">
        <v>58.67</v>
      </c>
      <c r="L16" s="12">
        <v>26</v>
      </c>
      <c r="M16" s="12">
        <f t="shared" si="1"/>
        <v>179.67000000000002</v>
      </c>
      <c r="N16" s="12">
        <f t="shared" si="2"/>
        <v>26.950500000000002</v>
      </c>
      <c r="O16" s="12">
        <f t="shared" si="3"/>
        <v>71.470500000000001</v>
      </c>
      <c r="P16" s="9" t="s">
        <v>312</v>
      </c>
      <c r="Q16" s="13"/>
      <c r="R16" s="19"/>
    </row>
    <row r="17" spans="1:18">
      <c r="A17" s="9">
        <v>15</v>
      </c>
      <c r="B17" s="10" t="s">
        <v>18</v>
      </c>
      <c r="C17" s="10" t="s">
        <v>60</v>
      </c>
      <c r="D17" s="10" t="s">
        <v>61</v>
      </c>
      <c r="E17" s="10" t="s">
        <v>56</v>
      </c>
      <c r="F17" s="11" t="s">
        <v>57</v>
      </c>
      <c r="G17" s="11" t="s">
        <v>23</v>
      </c>
      <c r="H17" s="10">
        <v>302</v>
      </c>
      <c r="I17" s="12">
        <f t="shared" si="0"/>
        <v>42.279999999999994</v>
      </c>
      <c r="J17" s="12">
        <v>99</v>
      </c>
      <c r="K17" s="12">
        <v>62.33</v>
      </c>
      <c r="L17" s="12">
        <v>25</v>
      </c>
      <c r="M17" s="12">
        <f t="shared" si="1"/>
        <v>186.32999999999998</v>
      </c>
      <c r="N17" s="12">
        <f t="shared" si="2"/>
        <v>27.949499999999997</v>
      </c>
      <c r="O17" s="12">
        <f t="shared" si="3"/>
        <v>70.229499999999987</v>
      </c>
      <c r="P17" s="9" t="s">
        <v>311</v>
      </c>
      <c r="Q17" s="13"/>
      <c r="R17" s="19"/>
    </row>
    <row r="18" spans="1:18">
      <c r="A18" s="9">
        <v>16</v>
      </c>
      <c r="B18" s="10" t="s">
        <v>18</v>
      </c>
      <c r="C18" s="10" t="s">
        <v>62</v>
      </c>
      <c r="D18" s="10" t="s">
        <v>63</v>
      </c>
      <c r="E18" s="10" t="s">
        <v>56</v>
      </c>
      <c r="F18" s="11" t="s">
        <v>57</v>
      </c>
      <c r="G18" s="11" t="s">
        <v>23</v>
      </c>
      <c r="H18" s="10">
        <v>312</v>
      </c>
      <c r="I18" s="12">
        <f t="shared" si="0"/>
        <v>43.68</v>
      </c>
      <c r="J18" s="12">
        <v>90</v>
      </c>
      <c r="K18" s="12">
        <v>57</v>
      </c>
      <c r="L18" s="12">
        <v>26</v>
      </c>
      <c r="M18" s="12">
        <f t="shared" si="1"/>
        <v>173</v>
      </c>
      <c r="N18" s="12">
        <f t="shared" si="2"/>
        <v>25.95</v>
      </c>
      <c r="O18" s="12">
        <f t="shared" si="3"/>
        <v>69.63</v>
      </c>
      <c r="P18" s="9" t="s">
        <v>312</v>
      </c>
      <c r="Q18" s="13"/>
      <c r="R18" s="19"/>
    </row>
    <row r="19" spans="1:18">
      <c r="A19" s="9">
        <v>17</v>
      </c>
      <c r="B19" s="10" t="s">
        <v>18</v>
      </c>
      <c r="C19" s="10" t="s">
        <v>64</v>
      </c>
      <c r="D19" s="10" t="s">
        <v>65</v>
      </c>
      <c r="E19" s="10" t="s">
        <v>56</v>
      </c>
      <c r="F19" s="11" t="s">
        <v>57</v>
      </c>
      <c r="G19" s="11" t="s">
        <v>23</v>
      </c>
      <c r="H19" s="10">
        <v>305</v>
      </c>
      <c r="I19" s="12">
        <f t="shared" si="0"/>
        <v>42.699999999999996</v>
      </c>
      <c r="J19" s="12">
        <v>93</v>
      </c>
      <c r="K19" s="12">
        <v>60</v>
      </c>
      <c r="L19" s="12">
        <v>24</v>
      </c>
      <c r="M19" s="12">
        <f t="shared" si="1"/>
        <v>177</v>
      </c>
      <c r="N19" s="12">
        <f t="shared" si="2"/>
        <v>26.55</v>
      </c>
      <c r="O19" s="12">
        <f t="shared" si="3"/>
        <v>69.25</v>
      </c>
      <c r="P19" s="9" t="s">
        <v>311</v>
      </c>
      <c r="Q19" s="13"/>
      <c r="R19" s="19"/>
    </row>
    <row r="20" spans="1:18">
      <c r="A20" s="9">
        <v>18</v>
      </c>
      <c r="B20" s="10" t="s">
        <v>18</v>
      </c>
      <c r="C20" s="10" t="s">
        <v>66</v>
      </c>
      <c r="D20" s="10" t="s">
        <v>67</v>
      </c>
      <c r="E20" s="10" t="s">
        <v>56</v>
      </c>
      <c r="F20" s="11" t="s">
        <v>57</v>
      </c>
      <c r="G20" s="11" t="s">
        <v>23</v>
      </c>
      <c r="H20" s="10">
        <v>315</v>
      </c>
      <c r="I20" s="12">
        <f t="shared" si="0"/>
        <v>44.099999999999994</v>
      </c>
      <c r="J20" s="12">
        <v>85</v>
      </c>
      <c r="K20" s="12">
        <v>57</v>
      </c>
      <c r="L20" s="12">
        <v>21</v>
      </c>
      <c r="M20" s="12">
        <f t="shared" si="1"/>
        <v>163</v>
      </c>
      <c r="N20" s="12">
        <f t="shared" si="2"/>
        <v>24.45</v>
      </c>
      <c r="O20" s="12">
        <f t="shared" si="3"/>
        <v>68.55</v>
      </c>
      <c r="P20" s="9" t="s">
        <v>312</v>
      </c>
      <c r="Q20" s="13"/>
      <c r="R20" s="19"/>
    </row>
    <row r="21" spans="1:18">
      <c r="A21" s="9">
        <v>19</v>
      </c>
      <c r="B21" s="10" t="s">
        <v>18</v>
      </c>
      <c r="C21" s="10" t="s">
        <v>68</v>
      </c>
      <c r="D21" s="10" t="s">
        <v>69</v>
      </c>
      <c r="E21" s="10" t="s">
        <v>56</v>
      </c>
      <c r="F21" s="11" t="s">
        <v>57</v>
      </c>
      <c r="G21" s="11" t="s">
        <v>23</v>
      </c>
      <c r="H21" s="10">
        <v>314</v>
      </c>
      <c r="I21" s="12">
        <f t="shared" si="0"/>
        <v>43.959999999999994</v>
      </c>
      <c r="J21" s="12">
        <v>80</v>
      </c>
      <c r="K21" s="12">
        <v>57.83</v>
      </c>
      <c r="L21" s="12">
        <v>26</v>
      </c>
      <c r="M21" s="12">
        <f t="shared" si="1"/>
        <v>163.82999999999998</v>
      </c>
      <c r="N21" s="12">
        <f t="shared" si="2"/>
        <v>24.574499999999997</v>
      </c>
      <c r="O21" s="12">
        <f t="shared" si="3"/>
        <v>68.534499999999994</v>
      </c>
      <c r="P21" s="9" t="s">
        <v>311</v>
      </c>
      <c r="Q21" s="13"/>
      <c r="R21" s="19"/>
    </row>
    <row r="22" spans="1:18">
      <c r="A22" s="9">
        <v>20</v>
      </c>
      <c r="B22" s="10" t="s">
        <v>18</v>
      </c>
      <c r="C22" s="10" t="s">
        <v>70</v>
      </c>
      <c r="D22" s="10" t="s">
        <v>71</v>
      </c>
      <c r="E22" s="10" t="s">
        <v>56</v>
      </c>
      <c r="F22" s="11" t="s">
        <v>57</v>
      </c>
      <c r="G22" s="11" t="s">
        <v>23</v>
      </c>
      <c r="H22" s="10">
        <v>304</v>
      </c>
      <c r="I22" s="12">
        <f t="shared" si="0"/>
        <v>42.559999999999995</v>
      </c>
      <c r="J22" s="12">
        <v>85</v>
      </c>
      <c r="K22" s="12">
        <v>62.33</v>
      </c>
      <c r="L22" s="12">
        <v>25</v>
      </c>
      <c r="M22" s="12">
        <f t="shared" si="1"/>
        <v>172.32999999999998</v>
      </c>
      <c r="N22" s="12">
        <f t="shared" si="2"/>
        <v>25.849499999999995</v>
      </c>
      <c r="O22" s="12">
        <f t="shared" si="3"/>
        <v>68.409499999999994</v>
      </c>
      <c r="P22" s="9" t="s">
        <v>312</v>
      </c>
      <c r="Q22" s="13"/>
      <c r="R22" s="19"/>
    </row>
    <row r="23" spans="1:18">
      <c r="A23" s="9">
        <v>21</v>
      </c>
      <c r="B23" s="10" t="s">
        <v>18</v>
      </c>
      <c r="C23" s="10" t="s">
        <v>72</v>
      </c>
      <c r="D23" s="10" t="s">
        <v>73</v>
      </c>
      <c r="E23" s="10" t="s">
        <v>56</v>
      </c>
      <c r="F23" s="11" t="s">
        <v>57</v>
      </c>
      <c r="G23" s="11" t="s">
        <v>23</v>
      </c>
      <c r="H23" s="10">
        <v>320</v>
      </c>
      <c r="I23" s="12">
        <f t="shared" si="0"/>
        <v>44.8</v>
      </c>
      <c r="J23" s="12">
        <v>65</v>
      </c>
      <c r="K23" s="12">
        <v>60</v>
      </c>
      <c r="L23" s="12">
        <v>27</v>
      </c>
      <c r="M23" s="12">
        <f t="shared" si="1"/>
        <v>152</v>
      </c>
      <c r="N23" s="12">
        <f t="shared" si="2"/>
        <v>22.8</v>
      </c>
      <c r="O23" s="12">
        <f t="shared" si="3"/>
        <v>67.599999999999994</v>
      </c>
      <c r="P23" s="9" t="s">
        <v>311</v>
      </c>
      <c r="Q23" s="13"/>
      <c r="R23" s="19"/>
    </row>
    <row r="24" spans="1:18">
      <c r="A24" s="9">
        <v>22</v>
      </c>
      <c r="B24" s="10" t="s">
        <v>18</v>
      </c>
      <c r="C24" s="10" t="s">
        <v>74</v>
      </c>
      <c r="D24" s="10" t="s">
        <v>75</v>
      </c>
      <c r="E24" s="10" t="s">
        <v>56</v>
      </c>
      <c r="F24" s="11" t="s">
        <v>57</v>
      </c>
      <c r="G24" s="11" t="s">
        <v>23</v>
      </c>
      <c r="H24" s="10">
        <v>314</v>
      </c>
      <c r="I24" s="12">
        <f t="shared" si="0"/>
        <v>43.959999999999994</v>
      </c>
      <c r="J24" s="12">
        <v>65</v>
      </c>
      <c r="K24" s="12">
        <v>63.67</v>
      </c>
      <c r="L24" s="12">
        <v>27</v>
      </c>
      <c r="M24" s="12">
        <f t="shared" si="1"/>
        <v>155.67000000000002</v>
      </c>
      <c r="N24" s="12">
        <f t="shared" si="2"/>
        <v>23.3505</v>
      </c>
      <c r="O24" s="12">
        <f t="shared" si="3"/>
        <v>67.31049999999999</v>
      </c>
      <c r="P24" s="9" t="s">
        <v>312</v>
      </c>
      <c r="Q24" s="13"/>
      <c r="R24" s="19"/>
    </row>
    <row r="25" spans="1:18">
      <c r="A25" s="9">
        <v>23</v>
      </c>
      <c r="B25" s="10" t="s">
        <v>18</v>
      </c>
      <c r="C25" s="10" t="s">
        <v>76</v>
      </c>
      <c r="D25" s="10" t="s">
        <v>77</v>
      </c>
      <c r="E25" s="10" t="s">
        <v>56</v>
      </c>
      <c r="F25" s="11" t="s">
        <v>57</v>
      </c>
      <c r="G25" s="11" t="s">
        <v>23</v>
      </c>
      <c r="H25" s="10">
        <v>318</v>
      </c>
      <c r="I25" s="12">
        <f t="shared" si="0"/>
        <v>44.519999999999996</v>
      </c>
      <c r="J25" s="12">
        <v>70</v>
      </c>
      <c r="K25" s="12">
        <v>56.5</v>
      </c>
      <c r="L25" s="12">
        <v>22</v>
      </c>
      <c r="M25" s="12">
        <f t="shared" si="1"/>
        <v>148.5</v>
      </c>
      <c r="N25" s="12">
        <f t="shared" si="2"/>
        <v>22.274999999999999</v>
      </c>
      <c r="O25" s="12">
        <f t="shared" si="3"/>
        <v>66.794999999999987</v>
      </c>
      <c r="P25" s="9" t="s">
        <v>311</v>
      </c>
      <c r="Q25" s="13"/>
      <c r="R25" s="19"/>
    </row>
    <row r="26" spans="1:18">
      <c r="A26" s="9">
        <v>24</v>
      </c>
      <c r="B26" s="10" t="s">
        <v>18</v>
      </c>
      <c r="C26" s="10" t="s">
        <v>78</v>
      </c>
      <c r="D26" s="10" t="s">
        <v>79</v>
      </c>
      <c r="E26" s="10" t="s">
        <v>56</v>
      </c>
      <c r="F26" s="11" t="s">
        <v>57</v>
      </c>
      <c r="G26" s="11" t="s">
        <v>23</v>
      </c>
      <c r="H26" s="10">
        <v>316</v>
      </c>
      <c r="I26" s="12">
        <f t="shared" si="0"/>
        <v>44.24</v>
      </c>
      <c r="J26" s="12">
        <v>70</v>
      </c>
      <c r="K26" s="12">
        <v>60.17</v>
      </c>
      <c r="L26" s="12">
        <v>20</v>
      </c>
      <c r="M26" s="12">
        <f t="shared" si="1"/>
        <v>150.17000000000002</v>
      </c>
      <c r="N26" s="12">
        <f t="shared" si="2"/>
        <v>22.525500000000001</v>
      </c>
      <c r="O26" s="12">
        <f t="shared" si="3"/>
        <v>66.765500000000003</v>
      </c>
      <c r="P26" s="9" t="s">
        <v>312</v>
      </c>
      <c r="Q26" s="13"/>
      <c r="R26" s="19"/>
    </row>
    <row r="27" spans="1:18">
      <c r="A27" s="9">
        <v>25</v>
      </c>
      <c r="B27" s="10" t="s">
        <v>18</v>
      </c>
      <c r="C27" s="10" t="s">
        <v>80</v>
      </c>
      <c r="D27" s="10" t="s">
        <v>81</v>
      </c>
      <c r="E27" s="10" t="s">
        <v>56</v>
      </c>
      <c r="F27" s="11" t="s">
        <v>57</v>
      </c>
      <c r="G27" s="11" t="s">
        <v>23</v>
      </c>
      <c r="H27" s="10">
        <v>312</v>
      </c>
      <c r="I27" s="12">
        <f t="shared" si="0"/>
        <v>43.68</v>
      </c>
      <c r="J27" s="12">
        <v>65</v>
      </c>
      <c r="K27" s="12">
        <v>59</v>
      </c>
      <c r="L27" s="12">
        <v>28</v>
      </c>
      <c r="M27" s="12">
        <f t="shared" si="1"/>
        <v>152</v>
      </c>
      <c r="N27" s="12">
        <f t="shared" si="2"/>
        <v>22.8</v>
      </c>
      <c r="O27" s="12">
        <f t="shared" si="3"/>
        <v>66.48</v>
      </c>
      <c r="P27" s="9" t="s">
        <v>311</v>
      </c>
      <c r="Q27" s="13"/>
      <c r="R27" s="19"/>
    </row>
    <row r="28" spans="1:18">
      <c r="A28" s="9">
        <v>26</v>
      </c>
      <c r="B28" s="10" t="s">
        <v>18</v>
      </c>
      <c r="C28" s="10" t="s">
        <v>82</v>
      </c>
      <c r="D28" s="10" t="s">
        <v>83</v>
      </c>
      <c r="E28" s="10" t="s">
        <v>56</v>
      </c>
      <c r="F28" s="11" t="s">
        <v>57</v>
      </c>
      <c r="G28" s="11" t="s">
        <v>23</v>
      </c>
      <c r="H28" s="10">
        <v>302</v>
      </c>
      <c r="I28" s="12">
        <f t="shared" si="0"/>
        <v>42.279999999999994</v>
      </c>
      <c r="J28" s="12">
        <v>74</v>
      </c>
      <c r="K28" s="12">
        <v>60.67</v>
      </c>
      <c r="L28" s="12">
        <v>24</v>
      </c>
      <c r="M28" s="12">
        <f t="shared" si="1"/>
        <v>158.67000000000002</v>
      </c>
      <c r="N28" s="12">
        <f t="shared" si="2"/>
        <v>23.800500000000003</v>
      </c>
      <c r="O28" s="12">
        <f t="shared" si="3"/>
        <v>66.080500000000001</v>
      </c>
      <c r="P28" s="9" t="s">
        <v>312</v>
      </c>
      <c r="Q28" s="13"/>
      <c r="R28" s="19"/>
    </row>
    <row r="29" spans="1:18">
      <c r="A29" s="9">
        <v>27</v>
      </c>
      <c r="B29" s="10" t="s">
        <v>18</v>
      </c>
      <c r="C29" s="10" t="s">
        <v>84</v>
      </c>
      <c r="D29" s="10" t="s">
        <v>85</v>
      </c>
      <c r="E29" s="10" t="s">
        <v>56</v>
      </c>
      <c r="F29" s="11" t="s">
        <v>57</v>
      </c>
      <c r="G29" s="11" t="s">
        <v>23</v>
      </c>
      <c r="H29" s="10">
        <v>318</v>
      </c>
      <c r="I29" s="12">
        <f t="shared" si="0"/>
        <v>44.519999999999996</v>
      </c>
      <c r="J29" s="12">
        <v>65</v>
      </c>
      <c r="K29" s="12">
        <v>53.67</v>
      </c>
      <c r="L29" s="12">
        <v>25</v>
      </c>
      <c r="M29" s="12">
        <f t="shared" si="1"/>
        <v>143.67000000000002</v>
      </c>
      <c r="N29" s="12">
        <f t="shared" si="2"/>
        <v>21.550500000000003</v>
      </c>
      <c r="O29" s="12">
        <f t="shared" si="3"/>
        <v>66.070499999999996</v>
      </c>
      <c r="P29" s="9" t="s">
        <v>310</v>
      </c>
      <c r="Q29" s="13"/>
      <c r="R29" s="20" t="s">
        <v>316</v>
      </c>
    </row>
    <row r="30" spans="1:18">
      <c r="A30" s="9">
        <v>28</v>
      </c>
      <c r="B30" s="10" t="s">
        <v>18</v>
      </c>
      <c r="C30" s="10" t="s">
        <v>86</v>
      </c>
      <c r="D30" s="10" t="s">
        <v>87</v>
      </c>
      <c r="E30" s="10" t="s">
        <v>56</v>
      </c>
      <c r="F30" s="11" t="s">
        <v>57</v>
      </c>
      <c r="G30" s="11" t="s">
        <v>23</v>
      </c>
      <c r="H30" s="10">
        <v>313</v>
      </c>
      <c r="I30" s="12">
        <f t="shared" si="0"/>
        <v>43.82</v>
      </c>
      <c r="J30" s="12">
        <v>60</v>
      </c>
      <c r="K30" s="12">
        <v>61.83</v>
      </c>
      <c r="L30" s="12">
        <v>25</v>
      </c>
      <c r="M30" s="12">
        <f t="shared" si="1"/>
        <v>146.82999999999998</v>
      </c>
      <c r="N30" s="12">
        <f t="shared" si="2"/>
        <v>22.024499999999996</v>
      </c>
      <c r="O30" s="12">
        <f t="shared" si="3"/>
        <v>65.844499999999996</v>
      </c>
      <c r="P30" s="9" t="s">
        <v>312</v>
      </c>
      <c r="Q30" s="13"/>
      <c r="R30" s="19"/>
    </row>
    <row r="31" spans="1:18">
      <c r="A31" s="9">
        <v>29</v>
      </c>
      <c r="B31" s="10" t="s">
        <v>18</v>
      </c>
      <c r="C31" s="10" t="s">
        <v>88</v>
      </c>
      <c r="D31" s="10" t="s">
        <v>89</v>
      </c>
      <c r="E31" s="10" t="s">
        <v>56</v>
      </c>
      <c r="F31" s="11" t="s">
        <v>57</v>
      </c>
      <c r="G31" s="11" t="s">
        <v>23</v>
      </c>
      <c r="H31" s="10">
        <v>303</v>
      </c>
      <c r="I31" s="12">
        <f t="shared" si="0"/>
        <v>42.42</v>
      </c>
      <c r="J31" s="12">
        <v>72</v>
      </c>
      <c r="K31" s="12">
        <v>58</v>
      </c>
      <c r="L31" s="12">
        <v>23</v>
      </c>
      <c r="M31" s="12">
        <f t="shared" si="1"/>
        <v>153</v>
      </c>
      <c r="N31" s="12">
        <f t="shared" si="2"/>
        <v>22.95</v>
      </c>
      <c r="O31" s="12">
        <f t="shared" si="3"/>
        <v>65.37</v>
      </c>
      <c r="P31" s="9" t="s">
        <v>311</v>
      </c>
      <c r="Q31" s="13"/>
      <c r="R31" s="19"/>
    </row>
    <row r="32" spans="1:18">
      <c r="A32" s="9">
        <v>30</v>
      </c>
      <c r="B32" s="10" t="s">
        <v>18</v>
      </c>
      <c r="C32" s="10" t="s">
        <v>90</v>
      </c>
      <c r="D32" s="10" t="s">
        <v>91</v>
      </c>
      <c r="E32" s="10" t="s">
        <v>56</v>
      </c>
      <c r="F32" s="11" t="s">
        <v>57</v>
      </c>
      <c r="G32" s="11" t="s">
        <v>23</v>
      </c>
      <c r="H32" s="10">
        <v>304</v>
      </c>
      <c r="I32" s="12">
        <f t="shared" si="0"/>
        <v>42.559999999999995</v>
      </c>
      <c r="J32" s="12">
        <v>65</v>
      </c>
      <c r="K32" s="12">
        <v>60.33</v>
      </c>
      <c r="L32" s="12">
        <v>25</v>
      </c>
      <c r="M32" s="12">
        <f t="shared" si="1"/>
        <v>150.32999999999998</v>
      </c>
      <c r="N32" s="12">
        <f t="shared" si="2"/>
        <v>22.549499999999998</v>
      </c>
      <c r="O32" s="12">
        <f t="shared" si="3"/>
        <v>65.109499999999997</v>
      </c>
      <c r="P32" s="9" t="s">
        <v>312</v>
      </c>
      <c r="Q32" s="13"/>
      <c r="R32" s="19"/>
    </row>
    <row r="33" spans="1:18">
      <c r="A33" s="9">
        <v>31</v>
      </c>
      <c r="B33" s="10" t="s">
        <v>18</v>
      </c>
      <c r="C33" s="10" t="s">
        <v>92</v>
      </c>
      <c r="D33" s="10" t="s">
        <v>93</v>
      </c>
      <c r="E33" s="10" t="s">
        <v>56</v>
      </c>
      <c r="F33" s="11" t="s">
        <v>57</v>
      </c>
      <c r="G33" s="11" t="s">
        <v>23</v>
      </c>
      <c r="H33" s="10">
        <v>312</v>
      </c>
      <c r="I33" s="12">
        <f t="shared" si="0"/>
        <v>43.68</v>
      </c>
      <c r="J33" s="12">
        <v>60</v>
      </c>
      <c r="K33" s="12">
        <v>55.83</v>
      </c>
      <c r="L33" s="12">
        <v>27</v>
      </c>
      <c r="M33" s="12">
        <f t="shared" si="1"/>
        <v>142.82999999999998</v>
      </c>
      <c r="N33" s="12">
        <f t="shared" si="2"/>
        <v>21.424499999999998</v>
      </c>
      <c r="O33" s="12">
        <f t="shared" si="3"/>
        <v>65.104500000000002</v>
      </c>
      <c r="P33" s="9" t="s">
        <v>311</v>
      </c>
      <c r="Q33" s="13"/>
      <c r="R33" s="19"/>
    </row>
    <row r="34" spans="1:18">
      <c r="A34" s="9">
        <v>32</v>
      </c>
      <c r="B34" s="10" t="s">
        <v>18</v>
      </c>
      <c r="C34" s="10" t="s">
        <v>94</v>
      </c>
      <c r="D34" s="10" t="s">
        <v>95</v>
      </c>
      <c r="E34" s="10" t="s">
        <v>56</v>
      </c>
      <c r="F34" s="11" t="s">
        <v>57</v>
      </c>
      <c r="G34" s="11" t="s">
        <v>23</v>
      </c>
      <c r="H34" s="10">
        <v>309</v>
      </c>
      <c r="I34" s="12">
        <f t="shared" si="0"/>
        <v>43.26</v>
      </c>
      <c r="J34" s="12">
        <v>60</v>
      </c>
      <c r="K34" s="12">
        <v>58.33</v>
      </c>
      <c r="L34" s="12">
        <v>24.5</v>
      </c>
      <c r="M34" s="12">
        <f t="shared" si="1"/>
        <v>142.82999999999998</v>
      </c>
      <c r="N34" s="12">
        <f t="shared" si="2"/>
        <v>21.424499999999998</v>
      </c>
      <c r="O34" s="12">
        <f t="shared" si="3"/>
        <v>64.6845</v>
      </c>
      <c r="P34" s="9" t="s">
        <v>312</v>
      </c>
      <c r="Q34" s="13"/>
      <c r="R34" s="19"/>
    </row>
    <row r="35" spans="1:18">
      <c r="A35" s="9">
        <v>33</v>
      </c>
      <c r="B35" s="10" t="s">
        <v>18</v>
      </c>
      <c r="C35" s="10" t="s">
        <v>96</v>
      </c>
      <c r="D35" s="10" t="s">
        <v>97</v>
      </c>
      <c r="E35" s="10" t="s">
        <v>56</v>
      </c>
      <c r="F35" s="11" t="s">
        <v>57</v>
      </c>
      <c r="G35" s="11" t="s">
        <v>23</v>
      </c>
      <c r="H35" s="10">
        <v>304</v>
      </c>
      <c r="I35" s="12">
        <f t="shared" ref="I35:I66" si="4">H35/5*0.7</f>
        <v>42.559999999999995</v>
      </c>
      <c r="J35" s="12">
        <v>60</v>
      </c>
      <c r="K35" s="12">
        <v>61.67</v>
      </c>
      <c r="L35" s="12">
        <v>24</v>
      </c>
      <c r="M35" s="12">
        <f t="shared" ref="M35:M66" si="5">J35+K35+L35</f>
        <v>145.67000000000002</v>
      </c>
      <c r="N35" s="12">
        <f t="shared" ref="N35:N66" si="6">M35/2*0.3</f>
        <v>21.8505</v>
      </c>
      <c r="O35" s="12">
        <f t="shared" ref="O35:O66" si="7">I35+N35</f>
        <v>64.410499999999999</v>
      </c>
      <c r="P35" s="9" t="s">
        <v>311</v>
      </c>
      <c r="Q35" s="13"/>
      <c r="R35" s="19"/>
    </row>
    <row r="36" spans="1:18">
      <c r="A36" s="9">
        <v>34</v>
      </c>
      <c r="B36" s="10" t="s">
        <v>18</v>
      </c>
      <c r="C36" s="10" t="s">
        <v>98</v>
      </c>
      <c r="D36" s="10" t="s">
        <v>99</v>
      </c>
      <c r="E36" s="10" t="s">
        <v>56</v>
      </c>
      <c r="F36" s="11" t="s">
        <v>57</v>
      </c>
      <c r="G36" s="11" t="s">
        <v>23</v>
      </c>
      <c r="H36" s="10">
        <v>306</v>
      </c>
      <c r="I36" s="12">
        <f t="shared" si="4"/>
        <v>42.839999999999996</v>
      </c>
      <c r="J36" s="12">
        <v>60</v>
      </c>
      <c r="K36" s="12">
        <v>59.33</v>
      </c>
      <c r="L36" s="12">
        <v>24</v>
      </c>
      <c r="M36" s="12">
        <f t="shared" si="5"/>
        <v>143.32999999999998</v>
      </c>
      <c r="N36" s="12">
        <f t="shared" si="6"/>
        <v>21.499499999999998</v>
      </c>
      <c r="O36" s="12">
        <f t="shared" si="7"/>
        <v>64.339499999999987</v>
      </c>
      <c r="P36" s="9" t="s">
        <v>312</v>
      </c>
      <c r="Q36" s="13"/>
      <c r="R36" s="19"/>
    </row>
    <row r="37" spans="1:18">
      <c r="A37" s="9">
        <v>35</v>
      </c>
      <c r="B37" s="10" t="s">
        <v>18</v>
      </c>
      <c r="C37" s="10" t="s">
        <v>100</v>
      </c>
      <c r="D37" s="10" t="s">
        <v>101</v>
      </c>
      <c r="E37" s="10" t="s">
        <v>56</v>
      </c>
      <c r="F37" s="11" t="s">
        <v>57</v>
      </c>
      <c r="G37" s="11" t="s">
        <v>23</v>
      </c>
      <c r="H37" s="10">
        <v>314</v>
      </c>
      <c r="I37" s="12">
        <f t="shared" si="4"/>
        <v>43.959999999999994</v>
      </c>
      <c r="J37" s="12">
        <v>50</v>
      </c>
      <c r="K37" s="12">
        <v>58</v>
      </c>
      <c r="L37" s="12">
        <v>27</v>
      </c>
      <c r="M37" s="12">
        <f t="shared" si="5"/>
        <v>135</v>
      </c>
      <c r="N37" s="12">
        <f t="shared" si="6"/>
        <v>20.25</v>
      </c>
      <c r="O37" s="12">
        <f t="shared" si="7"/>
        <v>64.209999999999994</v>
      </c>
      <c r="P37" s="9" t="s">
        <v>311</v>
      </c>
      <c r="Q37" s="13"/>
      <c r="R37" s="19"/>
    </row>
    <row r="38" spans="1:18">
      <c r="A38" s="9">
        <v>36</v>
      </c>
      <c r="B38" s="10" t="s">
        <v>18</v>
      </c>
      <c r="C38" s="10" t="s">
        <v>102</v>
      </c>
      <c r="D38" s="10" t="s">
        <v>103</v>
      </c>
      <c r="E38" s="10" t="s">
        <v>56</v>
      </c>
      <c r="F38" s="11" t="s">
        <v>57</v>
      </c>
      <c r="G38" s="11" t="s">
        <v>23</v>
      </c>
      <c r="H38" s="10">
        <v>318</v>
      </c>
      <c r="I38" s="12">
        <f t="shared" si="4"/>
        <v>44.519999999999996</v>
      </c>
      <c r="J38" s="12">
        <v>60</v>
      </c>
      <c r="K38" s="12">
        <v>52</v>
      </c>
      <c r="L38" s="12">
        <v>19</v>
      </c>
      <c r="M38" s="12">
        <f t="shared" si="5"/>
        <v>131</v>
      </c>
      <c r="N38" s="12">
        <f t="shared" si="6"/>
        <v>19.649999999999999</v>
      </c>
      <c r="O38" s="12">
        <f t="shared" si="7"/>
        <v>64.169999999999987</v>
      </c>
      <c r="P38" s="9" t="s">
        <v>312</v>
      </c>
      <c r="Q38" s="13"/>
      <c r="R38" s="19"/>
    </row>
    <row r="39" spans="1:18">
      <c r="A39" s="9">
        <v>37</v>
      </c>
      <c r="B39" s="10" t="s">
        <v>18</v>
      </c>
      <c r="C39" s="10" t="s">
        <v>104</v>
      </c>
      <c r="D39" s="10" t="s">
        <v>105</v>
      </c>
      <c r="E39" s="10" t="s">
        <v>56</v>
      </c>
      <c r="F39" s="11" t="s">
        <v>57</v>
      </c>
      <c r="G39" s="11" t="s">
        <v>23</v>
      </c>
      <c r="H39" s="10">
        <v>300</v>
      </c>
      <c r="I39" s="12">
        <f t="shared" si="4"/>
        <v>42</v>
      </c>
      <c r="J39" s="12">
        <v>60</v>
      </c>
      <c r="K39" s="12">
        <v>61.33</v>
      </c>
      <c r="L39" s="12">
        <v>23</v>
      </c>
      <c r="M39" s="12">
        <f t="shared" si="5"/>
        <v>144.32999999999998</v>
      </c>
      <c r="N39" s="12">
        <f t="shared" si="6"/>
        <v>21.649499999999996</v>
      </c>
      <c r="O39" s="12">
        <f t="shared" si="7"/>
        <v>63.649499999999996</v>
      </c>
      <c r="P39" s="9" t="s">
        <v>309</v>
      </c>
      <c r="Q39" s="13"/>
      <c r="R39" s="20" t="s">
        <v>318</v>
      </c>
    </row>
    <row r="40" spans="1:18">
      <c r="A40" s="9">
        <v>38</v>
      </c>
      <c r="B40" s="10" t="s">
        <v>18</v>
      </c>
      <c r="C40" s="10" t="s">
        <v>106</v>
      </c>
      <c r="D40" s="10" t="s">
        <v>107</v>
      </c>
      <c r="E40" s="10" t="s">
        <v>56</v>
      </c>
      <c r="F40" s="11" t="s">
        <v>57</v>
      </c>
      <c r="G40" s="11" t="s">
        <v>23</v>
      </c>
      <c r="H40" s="10">
        <v>300</v>
      </c>
      <c r="I40" s="12">
        <f t="shared" si="4"/>
        <v>42</v>
      </c>
      <c r="J40" s="12">
        <v>60</v>
      </c>
      <c r="K40" s="12">
        <v>56</v>
      </c>
      <c r="L40" s="12">
        <v>22</v>
      </c>
      <c r="M40" s="12">
        <f t="shared" si="5"/>
        <v>138</v>
      </c>
      <c r="N40" s="12">
        <f t="shared" si="6"/>
        <v>20.7</v>
      </c>
      <c r="O40" s="12">
        <f t="shared" si="7"/>
        <v>62.7</v>
      </c>
      <c r="P40" s="9" t="s">
        <v>313</v>
      </c>
      <c r="Q40" s="13" t="s">
        <v>315</v>
      </c>
      <c r="R40" s="19"/>
    </row>
    <row r="41" spans="1:18">
      <c r="A41" s="9">
        <v>39</v>
      </c>
      <c r="B41" s="10" t="s">
        <v>18</v>
      </c>
      <c r="C41" s="10" t="s">
        <v>108</v>
      </c>
      <c r="D41" s="10" t="s">
        <v>109</v>
      </c>
      <c r="E41" s="10" t="s">
        <v>56</v>
      </c>
      <c r="F41" s="11" t="s">
        <v>57</v>
      </c>
      <c r="G41" s="11" t="s">
        <v>23</v>
      </c>
      <c r="H41" s="10">
        <v>311</v>
      </c>
      <c r="I41" s="12">
        <f t="shared" si="4"/>
        <v>43.54</v>
      </c>
      <c r="J41" s="12">
        <v>35</v>
      </c>
      <c r="K41" s="12">
        <v>60.67</v>
      </c>
      <c r="L41" s="12">
        <v>20</v>
      </c>
      <c r="M41" s="12">
        <f t="shared" si="5"/>
        <v>115.67</v>
      </c>
      <c r="N41" s="12">
        <f t="shared" si="6"/>
        <v>17.3505</v>
      </c>
      <c r="O41" s="12">
        <f t="shared" si="7"/>
        <v>60.890500000000003</v>
      </c>
      <c r="P41" s="9" t="s">
        <v>313</v>
      </c>
      <c r="Q41" s="13" t="s">
        <v>315</v>
      </c>
      <c r="R41" s="19"/>
    </row>
    <row r="42" spans="1:18">
      <c r="A42" s="9">
        <v>40</v>
      </c>
      <c r="B42" s="10" t="s">
        <v>18</v>
      </c>
      <c r="C42" s="10" t="s">
        <v>110</v>
      </c>
      <c r="D42" s="10" t="s">
        <v>111</v>
      </c>
      <c r="E42" s="10" t="s">
        <v>56</v>
      </c>
      <c r="F42" s="11" t="s">
        <v>57</v>
      </c>
      <c r="G42" s="11" t="s">
        <v>23</v>
      </c>
      <c r="H42" s="10">
        <v>308</v>
      </c>
      <c r="I42" s="12">
        <f t="shared" si="4"/>
        <v>43.12</v>
      </c>
      <c r="J42" s="12">
        <v>20</v>
      </c>
      <c r="K42" s="12">
        <v>59</v>
      </c>
      <c r="L42" s="12">
        <v>23</v>
      </c>
      <c r="M42" s="12">
        <f t="shared" si="5"/>
        <v>102</v>
      </c>
      <c r="N42" s="12">
        <f t="shared" si="6"/>
        <v>15.299999999999999</v>
      </c>
      <c r="O42" s="12">
        <f t="shared" si="7"/>
        <v>58.419999999999995</v>
      </c>
      <c r="P42" s="9" t="s">
        <v>313</v>
      </c>
      <c r="Q42" s="13" t="s">
        <v>315</v>
      </c>
      <c r="R42" s="19"/>
    </row>
    <row r="43" spans="1:18">
      <c r="A43" s="9">
        <v>41</v>
      </c>
      <c r="B43" s="10" t="s">
        <v>18</v>
      </c>
      <c r="C43" s="10" t="s">
        <v>112</v>
      </c>
      <c r="D43" s="10" t="s">
        <v>113</v>
      </c>
      <c r="E43" s="10" t="s">
        <v>56</v>
      </c>
      <c r="F43" s="11" t="s">
        <v>57</v>
      </c>
      <c r="G43" s="11" t="s">
        <v>23</v>
      </c>
      <c r="H43" s="10">
        <v>313</v>
      </c>
      <c r="I43" s="12">
        <f t="shared" si="4"/>
        <v>43.82</v>
      </c>
      <c r="J43" s="12">
        <v>10</v>
      </c>
      <c r="K43" s="12">
        <v>60.83</v>
      </c>
      <c r="L43" s="12">
        <v>26</v>
      </c>
      <c r="M43" s="12">
        <f t="shared" si="5"/>
        <v>96.83</v>
      </c>
      <c r="N43" s="12">
        <f t="shared" si="6"/>
        <v>14.5245</v>
      </c>
      <c r="O43" s="12">
        <f t="shared" si="7"/>
        <v>58.344499999999996</v>
      </c>
      <c r="P43" s="9" t="s">
        <v>313</v>
      </c>
      <c r="Q43" s="13" t="s">
        <v>315</v>
      </c>
      <c r="R43" s="19"/>
    </row>
    <row r="44" spans="1:18">
      <c r="A44" s="9">
        <v>42</v>
      </c>
      <c r="B44" s="10" t="s">
        <v>18</v>
      </c>
      <c r="C44" s="10" t="s">
        <v>114</v>
      </c>
      <c r="D44" s="10" t="s">
        <v>115</v>
      </c>
      <c r="E44" s="10" t="s">
        <v>56</v>
      </c>
      <c r="F44" s="11" t="s">
        <v>57</v>
      </c>
      <c r="G44" s="11" t="s">
        <v>23</v>
      </c>
      <c r="H44" s="10">
        <v>302</v>
      </c>
      <c r="I44" s="12">
        <f t="shared" si="4"/>
        <v>42.279999999999994</v>
      </c>
      <c r="J44" s="12">
        <v>10</v>
      </c>
      <c r="K44" s="12">
        <v>60</v>
      </c>
      <c r="L44" s="12">
        <v>26</v>
      </c>
      <c r="M44" s="12">
        <f t="shared" si="5"/>
        <v>96</v>
      </c>
      <c r="N44" s="12">
        <f t="shared" si="6"/>
        <v>14.399999999999999</v>
      </c>
      <c r="O44" s="12">
        <f t="shared" si="7"/>
        <v>56.679999999999993</v>
      </c>
      <c r="P44" s="9" t="s">
        <v>313</v>
      </c>
      <c r="Q44" s="13" t="s">
        <v>315</v>
      </c>
      <c r="R44" s="19"/>
    </row>
    <row r="45" spans="1:18">
      <c r="A45" s="9">
        <v>43</v>
      </c>
      <c r="B45" s="10" t="s">
        <v>116</v>
      </c>
      <c r="C45" s="10" t="s">
        <v>117</v>
      </c>
      <c r="D45" s="10" t="s">
        <v>118</v>
      </c>
      <c r="E45" s="10" t="s">
        <v>119</v>
      </c>
      <c r="F45" s="11" t="s">
        <v>120</v>
      </c>
      <c r="G45" s="11" t="s">
        <v>23</v>
      </c>
      <c r="H45" s="10">
        <v>320</v>
      </c>
      <c r="I45" s="12">
        <f t="shared" si="4"/>
        <v>44.8</v>
      </c>
      <c r="J45" s="12">
        <v>98</v>
      </c>
      <c r="K45" s="12">
        <v>54</v>
      </c>
      <c r="L45" s="12">
        <v>23</v>
      </c>
      <c r="M45" s="12">
        <f t="shared" si="5"/>
        <v>175</v>
      </c>
      <c r="N45" s="12">
        <f t="shared" si="6"/>
        <v>26.25</v>
      </c>
      <c r="O45" s="12">
        <f t="shared" si="7"/>
        <v>71.05</v>
      </c>
      <c r="P45" s="9" t="s">
        <v>312</v>
      </c>
      <c r="Q45" s="13"/>
      <c r="R45" s="19"/>
    </row>
    <row r="46" spans="1:18">
      <c r="A46" s="9">
        <v>44</v>
      </c>
      <c r="B46" s="10" t="s">
        <v>116</v>
      </c>
      <c r="C46" s="10" t="s">
        <v>121</v>
      </c>
      <c r="D46" s="10" t="s">
        <v>122</v>
      </c>
      <c r="E46" s="10" t="s">
        <v>119</v>
      </c>
      <c r="F46" s="11" t="s">
        <v>120</v>
      </c>
      <c r="G46" s="11" t="s">
        <v>23</v>
      </c>
      <c r="H46" s="10">
        <v>320</v>
      </c>
      <c r="I46" s="12">
        <f t="shared" si="4"/>
        <v>44.8</v>
      </c>
      <c r="J46" s="12">
        <v>66</v>
      </c>
      <c r="K46" s="12">
        <v>55.33</v>
      </c>
      <c r="L46" s="12">
        <v>25</v>
      </c>
      <c r="M46" s="12">
        <f t="shared" si="5"/>
        <v>146.32999999999998</v>
      </c>
      <c r="N46" s="12">
        <f t="shared" si="6"/>
        <v>21.949499999999997</v>
      </c>
      <c r="O46" s="12">
        <f t="shared" si="7"/>
        <v>66.749499999999998</v>
      </c>
      <c r="P46" s="9" t="s">
        <v>310</v>
      </c>
      <c r="Q46" s="13" t="s">
        <v>315</v>
      </c>
      <c r="R46" s="19"/>
    </row>
    <row r="47" spans="1:18">
      <c r="A47" s="9">
        <v>45</v>
      </c>
      <c r="B47" s="10" t="s">
        <v>116</v>
      </c>
      <c r="C47" s="10" t="s">
        <v>123</v>
      </c>
      <c r="D47" s="10" t="s">
        <v>124</v>
      </c>
      <c r="E47" s="10" t="s">
        <v>125</v>
      </c>
      <c r="F47" s="11" t="s">
        <v>126</v>
      </c>
      <c r="G47" s="11" t="s">
        <v>23</v>
      </c>
      <c r="H47" s="10">
        <v>340</v>
      </c>
      <c r="I47" s="12">
        <f t="shared" si="4"/>
        <v>47.599999999999994</v>
      </c>
      <c r="J47" s="12">
        <v>78</v>
      </c>
      <c r="K47" s="12">
        <v>60.67</v>
      </c>
      <c r="L47" s="12">
        <v>25</v>
      </c>
      <c r="M47" s="12">
        <f t="shared" si="5"/>
        <v>163.67000000000002</v>
      </c>
      <c r="N47" s="12">
        <f t="shared" si="6"/>
        <v>24.550500000000003</v>
      </c>
      <c r="O47" s="12">
        <f t="shared" si="7"/>
        <v>72.150499999999994</v>
      </c>
      <c r="P47" s="9" t="s">
        <v>311</v>
      </c>
      <c r="Q47" s="13"/>
      <c r="R47" s="19"/>
    </row>
    <row r="48" spans="1:18">
      <c r="A48" s="9">
        <v>46</v>
      </c>
      <c r="B48" s="10" t="s">
        <v>116</v>
      </c>
      <c r="C48" s="10" t="s">
        <v>127</v>
      </c>
      <c r="D48" s="10" t="s">
        <v>128</v>
      </c>
      <c r="E48" s="10" t="s">
        <v>129</v>
      </c>
      <c r="F48" s="11" t="s">
        <v>130</v>
      </c>
      <c r="G48" s="11" t="s">
        <v>131</v>
      </c>
      <c r="H48" s="10">
        <v>340</v>
      </c>
      <c r="I48" s="12">
        <f t="shared" si="4"/>
        <v>47.599999999999994</v>
      </c>
      <c r="J48" s="12">
        <v>80</v>
      </c>
      <c r="K48" s="12">
        <v>54</v>
      </c>
      <c r="L48" s="12">
        <v>28</v>
      </c>
      <c r="M48" s="12">
        <f t="shared" si="5"/>
        <v>162</v>
      </c>
      <c r="N48" s="12">
        <f t="shared" si="6"/>
        <v>24.3</v>
      </c>
      <c r="O48" s="12">
        <f t="shared" si="7"/>
        <v>71.899999999999991</v>
      </c>
      <c r="P48" s="9" t="s">
        <v>311</v>
      </c>
      <c r="Q48" s="13"/>
      <c r="R48" s="19"/>
    </row>
    <row r="49" spans="1:18">
      <c r="A49" s="9">
        <v>47</v>
      </c>
      <c r="B49" s="10" t="s">
        <v>116</v>
      </c>
      <c r="C49" s="10" t="s">
        <v>132</v>
      </c>
      <c r="D49" s="10" t="s">
        <v>133</v>
      </c>
      <c r="E49" s="10" t="s">
        <v>129</v>
      </c>
      <c r="F49" s="11" t="s">
        <v>130</v>
      </c>
      <c r="G49" s="11" t="s">
        <v>134</v>
      </c>
      <c r="H49" s="10">
        <v>321</v>
      </c>
      <c r="I49" s="12">
        <f t="shared" si="4"/>
        <v>44.94</v>
      </c>
      <c r="J49" s="12">
        <v>88</v>
      </c>
      <c r="K49" s="12">
        <v>55.17</v>
      </c>
      <c r="L49" s="12">
        <v>21</v>
      </c>
      <c r="M49" s="12">
        <f t="shared" si="5"/>
        <v>164.17000000000002</v>
      </c>
      <c r="N49" s="12">
        <f t="shared" si="6"/>
        <v>24.625500000000002</v>
      </c>
      <c r="O49" s="12">
        <f t="shared" si="7"/>
        <v>69.5655</v>
      </c>
      <c r="P49" s="9" t="s">
        <v>311</v>
      </c>
      <c r="Q49" s="13"/>
      <c r="R49" s="19"/>
    </row>
    <row r="50" spans="1:18">
      <c r="A50" s="9">
        <v>48</v>
      </c>
      <c r="B50" s="10" t="s">
        <v>116</v>
      </c>
      <c r="C50" s="10" t="s">
        <v>135</v>
      </c>
      <c r="D50" s="10" t="s">
        <v>136</v>
      </c>
      <c r="E50" s="10" t="s">
        <v>137</v>
      </c>
      <c r="F50" s="11" t="s">
        <v>138</v>
      </c>
      <c r="G50" s="11" t="s">
        <v>23</v>
      </c>
      <c r="H50" s="10">
        <v>323</v>
      </c>
      <c r="I50" s="12">
        <f t="shared" si="4"/>
        <v>45.219999999999992</v>
      </c>
      <c r="J50" s="12">
        <v>89</v>
      </c>
      <c r="K50" s="12">
        <v>51.33</v>
      </c>
      <c r="L50" s="12">
        <v>24</v>
      </c>
      <c r="M50" s="12">
        <f t="shared" si="5"/>
        <v>164.32999999999998</v>
      </c>
      <c r="N50" s="12">
        <f t="shared" si="6"/>
        <v>24.649499999999996</v>
      </c>
      <c r="O50" s="12">
        <f t="shared" si="7"/>
        <v>69.869499999999988</v>
      </c>
      <c r="P50" s="9" t="s">
        <v>311</v>
      </c>
      <c r="Q50" s="13"/>
      <c r="R50" s="19"/>
    </row>
    <row r="51" spans="1:18">
      <c r="A51" s="9">
        <v>49</v>
      </c>
      <c r="B51" s="10" t="s">
        <v>116</v>
      </c>
      <c r="C51" s="10" t="s">
        <v>139</v>
      </c>
      <c r="D51" s="10" t="s">
        <v>140</v>
      </c>
      <c r="E51" s="10" t="s">
        <v>137</v>
      </c>
      <c r="F51" s="11" t="s">
        <v>138</v>
      </c>
      <c r="G51" s="11" t="s">
        <v>23</v>
      </c>
      <c r="H51" s="10">
        <v>325</v>
      </c>
      <c r="I51" s="12">
        <f t="shared" si="4"/>
        <v>45.5</v>
      </c>
      <c r="J51" s="12">
        <v>38</v>
      </c>
      <c r="K51" s="12">
        <v>57.67</v>
      </c>
      <c r="L51" s="12">
        <v>23</v>
      </c>
      <c r="M51" s="12">
        <f t="shared" si="5"/>
        <v>118.67</v>
      </c>
      <c r="N51" s="12">
        <f t="shared" si="6"/>
        <v>17.8005</v>
      </c>
      <c r="O51" s="12">
        <f t="shared" si="7"/>
        <v>63.3005</v>
      </c>
      <c r="P51" s="9" t="s">
        <v>310</v>
      </c>
      <c r="Q51" s="13" t="s">
        <v>315</v>
      </c>
      <c r="R51" s="19"/>
    </row>
    <row r="52" spans="1:18">
      <c r="A52" s="9">
        <v>50</v>
      </c>
      <c r="B52" s="10" t="s">
        <v>116</v>
      </c>
      <c r="C52" s="10" t="s">
        <v>141</v>
      </c>
      <c r="D52" s="10" t="s">
        <v>142</v>
      </c>
      <c r="E52" s="10" t="s">
        <v>143</v>
      </c>
      <c r="F52" s="11" t="s">
        <v>144</v>
      </c>
      <c r="G52" s="11" t="s">
        <v>23</v>
      </c>
      <c r="H52" s="10">
        <v>327</v>
      </c>
      <c r="I52" s="12">
        <f t="shared" si="4"/>
        <v>45.78</v>
      </c>
      <c r="J52" s="12">
        <v>85</v>
      </c>
      <c r="K52" s="12">
        <v>48.33</v>
      </c>
      <c r="L52" s="12">
        <v>19</v>
      </c>
      <c r="M52" s="12">
        <f t="shared" si="5"/>
        <v>152.32999999999998</v>
      </c>
      <c r="N52" s="12">
        <f t="shared" si="6"/>
        <v>22.849499999999995</v>
      </c>
      <c r="O52" s="12">
        <f t="shared" si="7"/>
        <v>68.629499999999993</v>
      </c>
      <c r="P52" s="9" t="s">
        <v>311</v>
      </c>
      <c r="Q52" s="13"/>
      <c r="R52" s="19"/>
    </row>
    <row r="53" spans="1:18">
      <c r="A53" s="9">
        <v>51</v>
      </c>
      <c r="B53" s="10" t="s">
        <v>116</v>
      </c>
      <c r="C53" s="10" t="s">
        <v>145</v>
      </c>
      <c r="D53" s="10" t="s">
        <v>146</v>
      </c>
      <c r="E53" s="10" t="s">
        <v>143</v>
      </c>
      <c r="F53" s="11" t="s">
        <v>144</v>
      </c>
      <c r="G53" s="11" t="s">
        <v>23</v>
      </c>
      <c r="H53" s="10">
        <v>331</v>
      </c>
      <c r="I53" s="12">
        <f t="shared" si="4"/>
        <v>46.339999999999996</v>
      </c>
      <c r="J53" s="12">
        <v>65</v>
      </c>
      <c r="K53" s="12">
        <v>41</v>
      </c>
      <c r="L53" s="12">
        <v>5</v>
      </c>
      <c r="M53" s="12">
        <f t="shared" si="5"/>
        <v>111</v>
      </c>
      <c r="N53" s="12">
        <f t="shared" si="6"/>
        <v>16.649999999999999</v>
      </c>
      <c r="O53" s="12">
        <f t="shared" si="7"/>
        <v>62.989999999999995</v>
      </c>
      <c r="P53" s="9" t="s">
        <v>310</v>
      </c>
      <c r="Q53" s="13" t="s">
        <v>315</v>
      </c>
      <c r="R53" s="19"/>
    </row>
    <row r="54" spans="1:18">
      <c r="A54" s="9">
        <v>52</v>
      </c>
      <c r="B54" s="10" t="s">
        <v>116</v>
      </c>
      <c r="C54" s="10" t="s">
        <v>147</v>
      </c>
      <c r="D54" s="10" t="s">
        <v>148</v>
      </c>
      <c r="E54" s="10" t="s">
        <v>149</v>
      </c>
      <c r="F54" s="11" t="s">
        <v>150</v>
      </c>
      <c r="G54" s="11" t="s">
        <v>23</v>
      </c>
      <c r="H54" s="10">
        <v>342</v>
      </c>
      <c r="I54" s="12">
        <f t="shared" si="4"/>
        <v>47.88</v>
      </c>
      <c r="J54" s="12">
        <v>97</v>
      </c>
      <c r="K54" s="12">
        <v>60.67</v>
      </c>
      <c r="L54" s="12">
        <v>24</v>
      </c>
      <c r="M54" s="12">
        <f t="shared" si="5"/>
        <v>181.67000000000002</v>
      </c>
      <c r="N54" s="12">
        <f t="shared" si="6"/>
        <v>27.250500000000002</v>
      </c>
      <c r="O54" s="12">
        <f t="shared" si="7"/>
        <v>75.130500000000012</v>
      </c>
      <c r="P54" s="9" t="s">
        <v>312</v>
      </c>
      <c r="Q54" s="13"/>
      <c r="R54" s="19"/>
    </row>
    <row r="55" spans="1:18">
      <c r="A55" s="9">
        <v>53</v>
      </c>
      <c r="B55" s="10" t="s">
        <v>116</v>
      </c>
      <c r="C55" s="10" t="s">
        <v>151</v>
      </c>
      <c r="D55" s="10" t="s">
        <v>152</v>
      </c>
      <c r="E55" s="10" t="s">
        <v>149</v>
      </c>
      <c r="F55" s="11" t="s">
        <v>150</v>
      </c>
      <c r="G55" s="11" t="s">
        <v>23</v>
      </c>
      <c r="H55" s="10">
        <v>333</v>
      </c>
      <c r="I55" s="12">
        <f t="shared" si="4"/>
        <v>46.61999999999999</v>
      </c>
      <c r="J55" s="12">
        <v>82</v>
      </c>
      <c r="K55" s="12">
        <v>51.33</v>
      </c>
      <c r="L55" s="12">
        <v>24</v>
      </c>
      <c r="M55" s="12">
        <f t="shared" si="5"/>
        <v>157.32999999999998</v>
      </c>
      <c r="N55" s="12">
        <f t="shared" si="6"/>
        <v>23.599499999999995</v>
      </c>
      <c r="O55" s="12">
        <f t="shared" si="7"/>
        <v>70.219499999999982</v>
      </c>
      <c r="P55" s="9" t="s">
        <v>310</v>
      </c>
      <c r="Q55" s="13" t="s">
        <v>315</v>
      </c>
      <c r="R55" s="19"/>
    </row>
    <row r="56" spans="1:18">
      <c r="A56" s="9">
        <v>54</v>
      </c>
      <c r="B56" s="10" t="s">
        <v>116</v>
      </c>
      <c r="C56" s="10" t="s">
        <v>314</v>
      </c>
      <c r="D56" s="10" t="s">
        <v>153</v>
      </c>
      <c r="E56" s="10" t="s">
        <v>154</v>
      </c>
      <c r="F56" s="11" t="s">
        <v>155</v>
      </c>
      <c r="G56" s="11" t="s">
        <v>156</v>
      </c>
      <c r="H56" s="10">
        <v>342</v>
      </c>
      <c r="I56" s="12">
        <f t="shared" si="4"/>
        <v>47.88</v>
      </c>
      <c r="J56" s="12">
        <v>80</v>
      </c>
      <c r="K56" s="12">
        <v>56.33</v>
      </c>
      <c r="L56" s="12">
        <v>19</v>
      </c>
      <c r="M56" s="12">
        <f t="shared" si="5"/>
        <v>155.32999999999998</v>
      </c>
      <c r="N56" s="12">
        <f t="shared" si="6"/>
        <v>23.299499999999998</v>
      </c>
      <c r="O56" s="12">
        <f t="shared" si="7"/>
        <v>71.179500000000004</v>
      </c>
      <c r="P56" s="9" t="s">
        <v>311</v>
      </c>
      <c r="Q56" s="13"/>
      <c r="R56" s="19"/>
    </row>
    <row r="57" spans="1:18">
      <c r="A57" s="9">
        <v>55</v>
      </c>
      <c r="B57" s="10" t="s">
        <v>116</v>
      </c>
      <c r="C57" s="10" t="s">
        <v>157</v>
      </c>
      <c r="D57" s="10" t="s">
        <v>158</v>
      </c>
      <c r="E57" s="10" t="s">
        <v>154</v>
      </c>
      <c r="F57" s="11" t="s">
        <v>155</v>
      </c>
      <c r="G57" s="11" t="s">
        <v>156</v>
      </c>
      <c r="H57" s="10">
        <v>353</v>
      </c>
      <c r="I57" s="12">
        <f t="shared" si="4"/>
        <v>49.419999999999995</v>
      </c>
      <c r="J57" s="12">
        <v>65</v>
      </c>
      <c r="K57" s="12">
        <v>54.66</v>
      </c>
      <c r="L57" s="12">
        <v>19</v>
      </c>
      <c r="M57" s="12">
        <f t="shared" si="5"/>
        <v>138.66</v>
      </c>
      <c r="N57" s="12">
        <f t="shared" si="6"/>
        <v>20.798999999999999</v>
      </c>
      <c r="O57" s="12">
        <f t="shared" si="7"/>
        <v>70.218999999999994</v>
      </c>
      <c r="P57" s="9" t="s">
        <v>311</v>
      </c>
      <c r="Q57" s="13"/>
      <c r="R57" s="19"/>
    </row>
    <row r="58" spans="1:18">
      <c r="A58" s="9">
        <v>56</v>
      </c>
      <c r="B58" s="10" t="s">
        <v>116</v>
      </c>
      <c r="C58" s="10" t="s">
        <v>159</v>
      </c>
      <c r="D58" s="10" t="s">
        <v>160</v>
      </c>
      <c r="E58" s="10" t="s">
        <v>154</v>
      </c>
      <c r="F58" s="11" t="s">
        <v>155</v>
      </c>
      <c r="G58" s="11" t="s">
        <v>156</v>
      </c>
      <c r="H58" s="10">
        <v>345</v>
      </c>
      <c r="I58" s="12">
        <f t="shared" si="4"/>
        <v>48.3</v>
      </c>
      <c r="J58" s="12">
        <v>60</v>
      </c>
      <c r="K58" s="12">
        <v>61.66</v>
      </c>
      <c r="L58" s="12">
        <v>22</v>
      </c>
      <c r="M58" s="12">
        <f t="shared" si="5"/>
        <v>143.66</v>
      </c>
      <c r="N58" s="12">
        <f t="shared" si="6"/>
        <v>21.548999999999999</v>
      </c>
      <c r="O58" s="12">
        <f t="shared" si="7"/>
        <v>69.84899999999999</v>
      </c>
      <c r="P58" s="9" t="s">
        <v>310</v>
      </c>
      <c r="Q58" s="13" t="s">
        <v>315</v>
      </c>
      <c r="R58" s="19"/>
    </row>
    <row r="59" spans="1:18">
      <c r="A59" s="9">
        <v>57</v>
      </c>
      <c r="B59" s="10" t="s">
        <v>116</v>
      </c>
      <c r="C59" s="10" t="s">
        <v>161</v>
      </c>
      <c r="D59" s="10" t="s">
        <v>162</v>
      </c>
      <c r="E59" s="10" t="s">
        <v>154</v>
      </c>
      <c r="F59" s="11" t="s">
        <v>155</v>
      </c>
      <c r="G59" s="11" t="s">
        <v>163</v>
      </c>
      <c r="H59" s="10">
        <v>340</v>
      </c>
      <c r="I59" s="12">
        <f t="shared" si="4"/>
        <v>47.599999999999994</v>
      </c>
      <c r="J59" s="12">
        <v>70</v>
      </c>
      <c r="K59" s="12">
        <v>56</v>
      </c>
      <c r="L59" s="12">
        <v>25</v>
      </c>
      <c r="M59" s="12">
        <f t="shared" si="5"/>
        <v>151</v>
      </c>
      <c r="N59" s="12">
        <f t="shared" si="6"/>
        <v>22.65</v>
      </c>
      <c r="O59" s="12">
        <f t="shared" si="7"/>
        <v>70.25</v>
      </c>
      <c r="P59" s="9" t="s">
        <v>311</v>
      </c>
      <c r="Q59" s="13"/>
      <c r="R59" s="19"/>
    </row>
    <row r="60" spans="1:18">
      <c r="A60" s="9">
        <v>58</v>
      </c>
      <c r="B60" s="10" t="s">
        <v>116</v>
      </c>
      <c r="C60" s="10" t="s">
        <v>164</v>
      </c>
      <c r="D60" s="10" t="s">
        <v>165</v>
      </c>
      <c r="E60" s="10" t="s">
        <v>154</v>
      </c>
      <c r="F60" s="11" t="s">
        <v>155</v>
      </c>
      <c r="G60" s="11" t="s">
        <v>163</v>
      </c>
      <c r="H60" s="10">
        <v>340</v>
      </c>
      <c r="I60" s="12">
        <f t="shared" si="4"/>
        <v>47.599999999999994</v>
      </c>
      <c r="J60" s="12">
        <v>70</v>
      </c>
      <c r="K60" s="12">
        <v>57.66</v>
      </c>
      <c r="L60" s="12">
        <v>18</v>
      </c>
      <c r="M60" s="12">
        <f t="shared" si="5"/>
        <v>145.66</v>
      </c>
      <c r="N60" s="12">
        <f t="shared" si="6"/>
        <v>21.849</v>
      </c>
      <c r="O60" s="12">
        <f t="shared" si="7"/>
        <v>69.448999999999998</v>
      </c>
      <c r="P60" s="9" t="s">
        <v>311</v>
      </c>
      <c r="Q60" s="13"/>
      <c r="R60" s="19"/>
    </row>
    <row r="61" spans="1:18">
      <c r="A61" s="9">
        <v>59</v>
      </c>
      <c r="B61" s="10" t="s">
        <v>116</v>
      </c>
      <c r="C61" s="10" t="s">
        <v>166</v>
      </c>
      <c r="D61" s="10" t="s">
        <v>167</v>
      </c>
      <c r="E61" s="10" t="s">
        <v>154</v>
      </c>
      <c r="F61" s="11" t="s">
        <v>155</v>
      </c>
      <c r="G61" s="11" t="s">
        <v>163</v>
      </c>
      <c r="H61" s="10">
        <v>341</v>
      </c>
      <c r="I61" s="12">
        <f t="shared" si="4"/>
        <v>47.74</v>
      </c>
      <c r="J61" s="12">
        <v>55</v>
      </c>
      <c r="K61" s="12">
        <v>60.33</v>
      </c>
      <c r="L61" s="12">
        <v>22</v>
      </c>
      <c r="M61" s="12">
        <f t="shared" si="5"/>
        <v>137.32999999999998</v>
      </c>
      <c r="N61" s="12">
        <f t="shared" si="6"/>
        <v>20.599499999999995</v>
      </c>
      <c r="O61" s="12">
        <f t="shared" si="7"/>
        <v>68.339500000000001</v>
      </c>
      <c r="P61" s="9" t="s">
        <v>310</v>
      </c>
      <c r="Q61" s="13" t="s">
        <v>315</v>
      </c>
      <c r="R61" s="19"/>
    </row>
    <row r="62" spans="1:18">
      <c r="A62" s="9">
        <v>60</v>
      </c>
      <c r="B62" s="10" t="s">
        <v>116</v>
      </c>
      <c r="C62" s="10" t="s">
        <v>168</v>
      </c>
      <c r="D62" s="10" t="s">
        <v>169</v>
      </c>
      <c r="E62" s="10" t="s">
        <v>154</v>
      </c>
      <c r="F62" s="11" t="s">
        <v>155</v>
      </c>
      <c r="G62" s="11" t="s">
        <v>170</v>
      </c>
      <c r="H62" s="10">
        <v>346</v>
      </c>
      <c r="I62" s="12">
        <f t="shared" si="4"/>
        <v>48.44</v>
      </c>
      <c r="J62" s="12">
        <v>70</v>
      </c>
      <c r="K62" s="12">
        <v>62</v>
      </c>
      <c r="L62" s="12">
        <v>26</v>
      </c>
      <c r="M62" s="12">
        <f t="shared" si="5"/>
        <v>158</v>
      </c>
      <c r="N62" s="12">
        <f t="shared" si="6"/>
        <v>23.7</v>
      </c>
      <c r="O62" s="12">
        <f t="shared" si="7"/>
        <v>72.14</v>
      </c>
      <c r="P62" s="9" t="s">
        <v>311</v>
      </c>
      <c r="Q62" s="13"/>
      <c r="R62" s="19"/>
    </row>
    <row r="63" spans="1:18">
      <c r="A63" s="9">
        <v>61</v>
      </c>
      <c r="B63" s="10" t="s">
        <v>116</v>
      </c>
      <c r="C63" s="10" t="s">
        <v>171</v>
      </c>
      <c r="D63" s="10" t="s">
        <v>172</v>
      </c>
      <c r="E63" s="10" t="s">
        <v>154</v>
      </c>
      <c r="F63" s="11" t="s">
        <v>155</v>
      </c>
      <c r="G63" s="11" t="s">
        <v>170</v>
      </c>
      <c r="H63" s="10">
        <v>337</v>
      </c>
      <c r="I63" s="12">
        <f t="shared" si="4"/>
        <v>47.18</v>
      </c>
      <c r="J63" s="12">
        <v>70</v>
      </c>
      <c r="K63" s="12">
        <v>54</v>
      </c>
      <c r="L63" s="12">
        <v>21</v>
      </c>
      <c r="M63" s="12">
        <f t="shared" si="5"/>
        <v>145</v>
      </c>
      <c r="N63" s="12">
        <f t="shared" si="6"/>
        <v>21.75</v>
      </c>
      <c r="O63" s="12">
        <f t="shared" si="7"/>
        <v>68.930000000000007</v>
      </c>
      <c r="P63" s="9" t="s">
        <v>311</v>
      </c>
      <c r="Q63" s="13"/>
      <c r="R63" s="19"/>
    </row>
    <row r="64" spans="1:18">
      <c r="A64" s="9">
        <v>62</v>
      </c>
      <c r="B64" s="10" t="s">
        <v>116</v>
      </c>
      <c r="C64" s="10" t="s">
        <v>173</v>
      </c>
      <c r="D64" s="10" t="s">
        <v>174</v>
      </c>
      <c r="E64" s="10" t="s">
        <v>154</v>
      </c>
      <c r="F64" s="11" t="s">
        <v>155</v>
      </c>
      <c r="G64" s="11" t="s">
        <v>170</v>
      </c>
      <c r="H64" s="10">
        <v>337</v>
      </c>
      <c r="I64" s="12">
        <f t="shared" si="4"/>
        <v>47.18</v>
      </c>
      <c r="J64" s="12">
        <v>60</v>
      </c>
      <c r="K64" s="12">
        <v>59.66</v>
      </c>
      <c r="L64" s="12">
        <v>25</v>
      </c>
      <c r="M64" s="12">
        <f t="shared" si="5"/>
        <v>144.66</v>
      </c>
      <c r="N64" s="12">
        <f t="shared" si="6"/>
        <v>21.698999999999998</v>
      </c>
      <c r="O64" s="12">
        <f t="shared" si="7"/>
        <v>68.878999999999991</v>
      </c>
      <c r="P64" s="9" t="s">
        <v>311</v>
      </c>
      <c r="Q64" s="13"/>
      <c r="R64" s="19"/>
    </row>
    <row r="65" spans="1:18">
      <c r="A65" s="9">
        <v>63</v>
      </c>
      <c r="B65" s="10" t="s">
        <v>116</v>
      </c>
      <c r="C65" s="10" t="s">
        <v>175</v>
      </c>
      <c r="D65" s="10" t="s">
        <v>176</v>
      </c>
      <c r="E65" s="10" t="s">
        <v>154</v>
      </c>
      <c r="F65" s="11" t="s">
        <v>155</v>
      </c>
      <c r="G65" s="11" t="s">
        <v>170</v>
      </c>
      <c r="H65" s="10">
        <v>344</v>
      </c>
      <c r="I65" s="12">
        <f t="shared" si="4"/>
        <v>48.16</v>
      </c>
      <c r="J65" s="12">
        <v>35</v>
      </c>
      <c r="K65" s="12">
        <v>47.33</v>
      </c>
      <c r="L65" s="12">
        <v>17</v>
      </c>
      <c r="M65" s="12">
        <f t="shared" si="5"/>
        <v>99.33</v>
      </c>
      <c r="N65" s="12">
        <f t="shared" si="6"/>
        <v>14.8995</v>
      </c>
      <c r="O65" s="12">
        <f t="shared" si="7"/>
        <v>63.0595</v>
      </c>
      <c r="P65" s="9" t="s">
        <v>310</v>
      </c>
      <c r="Q65" s="13" t="s">
        <v>315</v>
      </c>
      <c r="R65" s="19"/>
    </row>
    <row r="66" spans="1:18">
      <c r="A66" s="9">
        <v>64</v>
      </c>
      <c r="B66" s="10" t="s">
        <v>116</v>
      </c>
      <c r="C66" s="10" t="s">
        <v>177</v>
      </c>
      <c r="D66" s="10" t="s">
        <v>178</v>
      </c>
      <c r="E66" s="10" t="s">
        <v>179</v>
      </c>
      <c r="F66" s="11" t="s">
        <v>180</v>
      </c>
      <c r="G66" s="11" t="s">
        <v>23</v>
      </c>
      <c r="H66" s="10">
        <v>340</v>
      </c>
      <c r="I66" s="12">
        <f t="shared" si="4"/>
        <v>47.599999999999994</v>
      </c>
      <c r="J66" s="12">
        <v>75</v>
      </c>
      <c r="K66" s="12">
        <v>53.34</v>
      </c>
      <c r="L66" s="12">
        <v>24</v>
      </c>
      <c r="M66" s="12">
        <f t="shared" si="5"/>
        <v>152.34</v>
      </c>
      <c r="N66" s="12">
        <f t="shared" si="6"/>
        <v>22.850999999999999</v>
      </c>
      <c r="O66" s="12">
        <f t="shared" si="7"/>
        <v>70.450999999999993</v>
      </c>
      <c r="P66" s="9" t="s">
        <v>311</v>
      </c>
      <c r="Q66" s="13"/>
      <c r="R66" s="19"/>
    </row>
    <row r="67" spans="1:18">
      <c r="A67" s="9">
        <v>65</v>
      </c>
      <c r="B67" s="10" t="s">
        <v>116</v>
      </c>
      <c r="C67" s="10" t="s">
        <v>181</v>
      </c>
      <c r="D67" s="10" t="s">
        <v>182</v>
      </c>
      <c r="E67" s="10" t="s">
        <v>183</v>
      </c>
      <c r="F67" s="11" t="s">
        <v>184</v>
      </c>
      <c r="G67" s="11" t="s">
        <v>23</v>
      </c>
      <c r="H67" s="10">
        <v>346</v>
      </c>
      <c r="I67" s="12">
        <f t="shared" ref="I67:I98" si="8">H67/5*0.7</f>
        <v>48.44</v>
      </c>
      <c r="J67" s="12">
        <v>88</v>
      </c>
      <c r="K67" s="12">
        <v>58</v>
      </c>
      <c r="L67" s="12">
        <v>21</v>
      </c>
      <c r="M67" s="12">
        <f t="shared" ref="M67:M98" si="9">J67+K67+L67</f>
        <v>167</v>
      </c>
      <c r="N67" s="12">
        <f t="shared" ref="N67:N98" si="10">M67/2*0.3</f>
        <v>25.05</v>
      </c>
      <c r="O67" s="12">
        <f t="shared" ref="O67:O98" si="11">I67+N67</f>
        <v>73.489999999999995</v>
      </c>
      <c r="P67" s="9" t="s">
        <v>311</v>
      </c>
      <c r="Q67" s="13"/>
      <c r="R67" s="19"/>
    </row>
    <row r="68" spans="1:18">
      <c r="A68" s="9">
        <v>66</v>
      </c>
      <c r="B68" s="10" t="s">
        <v>116</v>
      </c>
      <c r="C68" s="10" t="s">
        <v>185</v>
      </c>
      <c r="D68" s="10" t="s">
        <v>186</v>
      </c>
      <c r="E68" s="10" t="s">
        <v>187</v>
      </c>
      <c r="F68" s="11" t="s">
        <v>126</v>
      </c>
      <c r="G68" s="11" t="s">
        <v>23</v>
      </c>
      <c r="H68" s="10">
        <v>323</v>
      </c>
      <c r="I68" s="12">
        <f t="shared" si="8"/>
        <v>45.219999999999992</v>
      </c>
      <c r="J68" s="12">
        <v>91</v>
      </c>
      <c r="K68" s="12">
        <v>63</v>
      </c>
      <c r="L68" s="12">
        <v>26</v>
      </c>
      <c r="M68" s="12">
        <f t="shared" si="9"/>
        <v>180</v>
      </c>
      <c r="N68" s="12">
        <f t="shared" si="10"/>
        <v>27</v>
      </c>
      <c r="O68" s="12">
        <f t="shared" si="11"/>
        <v>72.22</v>
      </c>
      <c r="P68" s="9" t="s">
        <v>311</v>
      </c>
      <c r="Q68" s="13"/>
      <c r="R68" s="19"/>
    </row>
    <row r="69" spans="1:18">
      <c r="A69" s="9">
        <v>67</v>
      </c>
      <c r="B69" s="10" t="s">
        <v>116</v>
      </c>
      <c r="C69" s="10" t="s">
        <v>188</v>
      </c>
      <c r="D69" s="10" t="s">
        <v>189</v>
      </c>
      <c r="E69" s="10" t="s">
        <v>187</v>
      </c>
      <c r="F69" s="11" t="s">
        <v>126</v>
      </c>
      <c r="G69" s="11" t="s">
        <v>23</v>
      </c>
      <c r="H69" s="10">
        <v>321</v>
      </c>
      <c r="I69" s="12">
        <f t="shared" si="8"/>
        <v>44.94</v>
      </c>
      <c r="J69" s="12">
        <v>87</v>
      </c>
      <c r="K69" s="12">
        <v>58.67</v>
      </c>
      <c r="L69" s="12">
        <v>20</v>
      </c>
      <c r="M69" s="12">
        <f t="shared" si="9"/>
        <v>165.67000000000002</v>
      </c>
      <c r="N69" s="12">
        <f t="shared" si="10"/>
        <v>24.8505</v>
      </c>
      <c r="O69" s="12">
        <f t="shared" si="11"/>
        <v>69.790499999999994</v>
      </c>
      <c r="P69" s="9" t="s">
        <v>311</v>
      </c>
      <c r="Q69" s="13"/>
      <c r="R69" s="19"/>
    </row>
    <row r="70" spans="1:18">
      <c r="A70" s="9">
        <v>68</v>
      </c>
      <c r="B70" s="10" t="s">
        <v>116</v>
      </c>
      <c r="C70" s="10" t="s">
        <v>190</v>
      </c>
      <c r="D70" s="10" t="s">
        <v>191</v>
      </c>
      <c r="E70" s="10" t="s">
        <v>187</v>
      </c>
      <c r="F70" s="11" t="s">
        <v>126</v>
      </c>
      <c r="G70" s="11" t="s">
        <v>23</v>
      </c>
      <c r="H70" s="10">
        <v>328</v>
      </c>
      <c r="I70" s="12">
        <f t="shared" si="8"/>
        <v>45.919999999999995</v>
      </c>
      <c r="J70" s="12">
        <v>71</v>
      </c>
      <c r="K70" s="12">
        <v>59.33</v>
      </c>
      <c r="L70" s="12">
        <v>25</v>
      </c>
      <c r="M70" s="12">
        <f t="shared" si="9"/>
        <v>155.32999999999998</v>
      </c>
      <c r="N70" s="12">
        <f t="shared" si="10"/>
        <v>23.299499999999998</v>
      </c>
      <c r="O70" s="12">
        <f t="shared" si="11"/>
        <v>69.219499999999996</v>
      </c>
      <c r="P70" s="9" t="s">
        <v>311</v>
      </c>
      <c r="Q70" s="13"/>
      <c r="R70" s="19"/>
    </row>
    <row r="71" spans="1:18">
      <c r="A71" s="9">
        <v>69</v>
      </c>
      <c r="B71" s="10" t="s">
        <v>116</v>
      </c>
      <c r="C71" s="10" t="s">
        <v>192</v>
      </c>
      <c r="D71" s="10" t="s">
        <v>193</v>
      </c>
      <c r="E71" s="10" t="s">
        <v>187</v>
      </c>
      <c r="F71" s="11" t="s">
        <v>126</v>
      </c>
      <c r="G71" s="11" t="s">
        <v>23</v>
      </c>
      <c r="H71" s="10">
        <v>320</v>
      </c>
      <c r="I71" s="12">
        <f t="shared" si="8"/>
        <v>44.8</v>
      </c>
      <c r="J71" s="12">
        <v>84</v>
      </c>
      <c r="K71" s="12">
        <v>52</v>
      </c>
      <c r="L71" s="12">
        <v>25</v>
      </c>
      <c r="M71" s="12">
        <f t="shared" si="9"/>
        <v>161</v>
      </c>
      <c r="N71" s="12">
        <f t="shared" si="10"/>
        <v>24.15</v>
      </c>
      <c r="O71" s="12">
        <f t="shared" si="11"/>
        <v>68.949999999999989</v>
      </c>
      <c r="P71" s="9" t="s">
        <v>310</v>
      </c>
      <c r="Q71" s="13" t="s">
        <v>315</v>
      </c>
      <c r="R71" s="19"/>
    </row>
    <row r="72" spans="1:18">
      <c r="A72" s="9">
        <v>70</v>
      </c>
      <c r="B72" s="10" t="s">
        <v>116</v>
      </c>
      <c r="C72" s="10" t="s">
        <v>194</v>
      </c>
      <c r="D72" s="10" t="s">
        <v>195</v>
      </c>
      <c r="E72" s="10" t="s">
        <v>187</v>
      </c>
      <c r="F72" s="11" t="s">
        <v>126</v>
      </c>
      <c r="G72" s="11" t="s">
        <v>23</v>
      </c>
      <c r="H72" s="10">
        <v>320</v>
      </c>
      <c r="I72" s="12">
        <f t="shared" si="8"/>
        <v>44.8</v>
      </c>
      <c r="J72" s="12">
        <v>74</v>
      </c>
      <c r="K72" s="12">
        <v>51.33</v>
      </c>
      <c r="L72" s="12">
        <v>22</v>
      </c>
      <c r="M72" s="12">
        <f t="shared" si="9"/>
        <v>147.32999999999998</v>
      </c>
      <c r="N72" s="12">
        <f t="shared" si="10"/>
        <v>22.099499999999995</v>
      </c>
      <c r="O72" s="12">
        <f t="shared" si="11"/>
        <v>66.899499999999989</v>
      </c>
      <c r="P72" s="9" t="s">
        <v>310</v>
      </c>
      <c r="Q72" s="13" t="s">
        <v>315</v>
      </c>
      <c r="R72" s="19"/>
    </row>
    <row r="73" spans="1:18">
      <c r="A73" s="9">
        <v>71</v>
      </c>
      <c r="B73" s="10" t="s">
        <v>116</v>
      </c>
      <c r="C73" s="10" t="s">
        <v>196</v>
      </c>
      <c r="D73" s="10" t="s">
        <v>197</v>
      </c>
      <c r="E73" s="10" t="s">
        <v>187</v>
      </c>
      <c r="F73" s="11" t="s">
        <v>126</v>
      </c>
      <c r="G73" s="11" t="s">
        <v>23</v>
      </c>
      <c r="H73" s="10">
        <v>322</v>
      </c>
      <c r="I73" s="12">
        <f t="shared" si="8"/>
        <v>45.08</v>
      </c>
      <c r="J73" s="12">
        <v>70</v>
      </c>
      <c r="K73" s="12">
        <v>56</v>
      </c>
      <c r="L73" s="12">
        <v>18</v>
      </c>
      <c r="M73" s="12">
        <f t="shared" si="9"/>
        <v>144</v>
      </c>
      <c r="N73" s="12">
        <f t="shared" si="10"/>
        <v>21.599999999999998</v>
      </c>
      <c r="O73" s="12">
        <f t="shared" si="11"/>
        <v>66.679999999999993</v>
      </c>
      <c r="P73" s="9" t="s">
        <v>310</v>
      </c>
      <c r="Q73" s="13" t="s">
        <v>315</v>
      </c>
      <c r="R73" s="19"/>
    </row>
    <row r="74" spans="1:18">
      <c r="A74" s="9">
        <v>72</v>
      </c>
      <c r="B74" s="10" t="s">
        <v>116</v>
      </c>
      <c r="C74" s="10" t="s">
        <v>198</v>
      </c>
      <c r="D74" s="10" t="s">
        <v>199</v>
      </c>
      <c r="E74" s="10" t="s">
        <v>200</v>
      </c>
      <c r="F74" s="11" t="s">
        <v>130</v>
      </c>
      <c r="G74" s="11" t="s">
        <v>131</v>
      </c>
      <c r="H74" s="10">
        <v>345</v>
      </c>
      <c r="I74" s="12">
        <f t="shared" si="8"/>
        <v>48.3</v>
      </c>
      <c r="J74" s="12">
        <v>88</v>
      </c>
      <c r="K74" s="12">
        <v>58</v>
      </c>
      <c r="L74" s="12">
        <v>30</v>
      </c>
      <c r="M74" s="12">
        <f t="shared" si="9"/>
        <v>176</v>
      </c>
      <c r="N74" s="12">
        <f t="shared" si="10"/>
        <v>26.4</v>
      </c>
      <c r="O74" s="12">
        <f t="shared" si="11"/>
        <v>74.699999999999989</v>
      </c>
      <c r="P74" s="9" t="s">
        <v>311</v>
      </c>
      <c r="Q74" s="13"/>
      <c r="R74" s="19"/>
    </row>
    <row r="75" spans="1:18">
      <c r="A75" s="9">
        <v>73</v>
      </c>
      <c r="B75" s="10" t="s">
        <v>116</v>
      </c>
      <c r="C75" s="10" t="s">
        <v>201</v>
      </c>
      <c r="D75" s="10" t="s">
        <v>202</v>
      </c>
      <c r="E75" s="10" t="s">
        <v>200</v>
      </c>
      <c r="F75" s="11" t="s">
        <v>130</v>
      </c>
      <c r="G75" s="11" t="s">
        <v>131</v>
      </c>
      <c r="H75" s="10">
        <v>342</v>
      </c>
      <c r="I75" s="12">
        <f t="shared" si="8"/>
        <v>47.88</v>
      </c>
      <c r="J75" s="12">
        <v>88</v>
      </c>
      <c r="K75" s="12">
        <v>58.33</v>
      </c>
      <c r="L75" s="12">
        <v>30</v>
      </c>
      <c r="M75" s="12">
        <f t="shared" si="9"/>
        <v>176.32999999999998</v>
      </c>
      <c r="N75" s="12">
        <f t="shared" si="10"/>
        <v>26.449499999999997</v>
      </c>
      <c r="O75" s="12">
        <f t="shared" si="11"/>
        <v>74.329499999999996</v>
      </c>
      <c r="P75" s="9" t="s">
        <v>311</v>
      </c>
      <c r="Q75" s="13"/>
      <c r="R75" s="19"/>
    </row>
    <row r="76" spans="1:18">
      <c r="A76" s="9">
        <v>74</v>
      </c>
      <c r="B76" s="10" t="s">
        <v>116</v>
      </c>
      <c r="C76" s="10" t="s">
        <v>203</v>
      </c>
      <c r="D76" s="10" t="s">
        <v>204</v>
      </c>
      <c r="E76" s="10" t="s">
        <v>200</v>
      </c>
      <c r="F76" s="11" t="s">
        <v>130</v>
      </c>
      <c r="G76" s="11" t="s">
        <v>131</v>
      </c>
      <c r="H76" s="10">
        <v>331</v>
      </c>
      <c r="I76" s="12">
        <f t="shared" si="8"/>
        <v>46.339999999999996</v>
      </c>
      <c r="J76" s="12">
        <v>83</v>
      </c>
      <c r="K76" s="12">
        <v>56</v>
      </c>
      <c r="L76" s="12">
        <v>28</v>
      </c>
      <c r="M76" s="12">
        <f t="shared" si="9"/>
        <v>167</v>
      </c>
      <c r="N76" s="12">
        <f t="shared" si="10"/>
        <v>25.05</v>
      </c>
      <c r="O76" s="12">
        <f t="shared" si="11"/>
        <v>71.39</v>
      </c>
      <c r="P76" s="9" t="s">
        <v>311</v>
      </c>
      <c r="Q76" s="13"/>
      <c r="R76" s="19"/>
    </row>
    <row r="77" spans="1:18">
      <c r="A77" s="9">
        <v>75</v>
      </c>
      <c r="B77" s="10" t="s">
        <v>116</v>
      </c>
      <c r="C77" s="10" t="s">
        <v>205</v>
      </c>
      <c r="D77" s="10" t="s">
        <v>206</v>
      </c>
      <c r="E77" s="10" t="s">
        <v>200</v>
      </c>
      <c r="F77" s="11" t="s">
        <v>130</v>
      </c>
      <c r="G77" s="11" t="s">
        <v>131</v>
      </c>
      <c r="H77" s="10">
        <v>331</v>
      </c>
      <c r="I77" s="12">
        <f t="shared" si="8"/>
        <v>46.339999999999996</v>
      </c>
      <c r="J77" s="12">
        <v>78</v>
      </c>
      <c r="K77" s="12">
        <v>59.33</v>
      </c>
      <c r="L77" s="12">
        <v>28</v>
      </c>
      <c r="M77" s="12">
        <f t="shared" si="9"/>
        <v>165.32999999999998</v>
      </c>
      <c r="N77" s="12">
        <f t="shared" si="10"/>
        <v>24.799499999999998</v>
      </c>
      <c r="O77" s="12">
        <f t="shared" si="11"/>
        <v>71.139499999999998</v>
      </c>
      <c r="P77" s="9" t="s">
        <v>311</v>
      </c>
      <c r="Q77" s="13"/>
      <c r="R77" s="19"/>
    </row>
    <row r="78" spans="1:18">
      <c r="A78" s="9">
        <v>76</v>
      </c>
      <c r="B78" s="10" t="s">
        <v>116</v>
      </c>
      <c r="C78" s="10" t="s">
        <v>207</v>
      </c>
      <c r="D78" s="10" t="s">
        <v>208</v>
      </c>
      <c r="E78" s="10" t="s">
        <v>200</v>
      </c>
      <c r="F78" s="11" t="s">
        <v>130</v>
      </c>
      <c r="G78" s="11" t="s">
        <v>131</v>
      </c>
      <c r="H78" s="10">
        <v>336</v>
      </c>
      <c r="I78" s="12">
        <f t="shared" si="8"/>
        <v>47.04</v>
      </c>
      <c r="J78" s="12">
        <v>70</v>
      </c>
      <c r="K78" s="12">
        <v>55</v>
      </c>
      <c r="L78" s="12">
        <v>28</v>
      </c>
      <c r="M78" s="12">
        <f t="shared" si="9"/>
        <v>153</v>
      </c>
      <c r="N78" s="12">
        <f t="shared" si="10"/>
        <v>22.95</v>
      </c>
      <c r="O78" s="12">
        <f t="shared" si="11"/>
        <v>69.989999999999995</v>
      </c>
      <c r="P78" s="9" t="s">
        <v>311</v>
      </c>
      <c r="Q78" s="13"/>
      <c r="R78" s="19"/>
    </row>
    <row r="79" spans="1:18">
      <c r="A79" s="9">
        <v>77</v>
      </c>
      <c r="B79" s="10" t="s">
        <v>116</v>
      </c>
      <c r="C79" s="10" t="s">
        <v>209</v>
      </c>
      <c r="D79" s="10" t="s">
        <v>210</v>
      </c>
      <c r="E79" s="10" t="s">
        <v>200</v>
      </c>
      <c r="F79" s="11" t="s">
        <v>130</v>
      </c>
      <c r="G79" s="11" t="s">
        <v>211</v>
      </c>
      <c r="H79" s="10">
        <v>330</v>
      </c>
      <c r="I79" s="12">
        <f t="shared" si="8"/>
        <v>46.199999999999996</v>
      </c>
      <c r="J79" s="12">
        <v>88</v>
      </c>
      <c r="K79" s="12">
        <v>51.67</v>
      </c>
      <c r="L79" s="12">
        <v>24</v>
      </c>
      <c r="M79" s="12">
        <f t="shared" si="9"/>
        <v>163.67000000000002</v>
      </c>
      <c r="N79" s="12">
        <f t="shared" si="10"/>
        <v>24.550500000000003</v>
      </c>
      <c r="O79" s="12">
        <f t="shared" si="11"/>
        <v>70.750500000000002</v>
      </c>
      <c r="P79" s="9" t="s">
        <v>311</v>
      </c>
      <c r="Q79" s="13"/>
      <c r="R79" s="19"/>
    </row>
    <row r="80" spans="1:18">
      <c r="A80" s="9">
        <v>78</v>
      </c>
      <c r="B80" s="10" t="s">
        <v>116</v>
      </c>
      <c r="C80" s="10" t="s">
        <v>212</v>
      </c>
      <c r="D80" s="10" t="s">
        <v>213</v>
      </c>
      <c r="E80" s="10" t="s">
        <v>200</v>
      </c>
      <c r="F80" s="11" t="s">
        <v>130</v>
      </c>
      <c r="G80" s="11" t="s">
        <v>211</v>
      </c>
      <c r="H80" s="10">
        <v>347</v>
      </c>
      <c r="I80" s="12">
        <f t="shared" si="8"/>
        <v>48.58</v>
      </c>
      <c r="J80" s="12">
        <v>80</v>
      </c>
      <c r="K80" s="12">
        <v>50.33</v>
      </c>
      <c r="L80" s="12">
        <v>16</v>
      </c>
      <c r="M80" s="12">
        <f t="shared" si="9"/>
        <v>146.32999999999998</v>
      </c>
      <c r="N80" s="12">
        <f t="shared" si="10"/>
        <v>21.949499999999997</v>
      </c>
      <c r="O80" s="12">
        <f t="shared" si="11"/>
        <v>70.529499999999999</v>
      </c>
      <c r="P80" s="9" t="s">
        <v>311</v>
      </c>
      <c r="Q80" s="13"/>
      <c r="R80" s="19"/>
    </row>
    <row r="81" spans="1:18">
      <c r="A81" s="9">
        <v>79</v>
      </c>
      <c r="B81" s="10" t="s">
        <v>116</v>
      </c>
      <c r="C81" s="10" t="s">
        <v>214</v>
      </c>
      <c r="D81" s="10" t="s">
        <v>215</v>
      </c>
      <c r="E81" s="10" t="s">
        <v>200</v>
      </c>
      <c r="F81" s="11" t="s">
        <v>130</v>
      </c>
      <c r="G81" s="11" t="s">
        <v>211</v>
      </c>
      <c r="H81" s="10">
        <v>329</v>
      </c>
      <c r="I81" s="12">
        <f t="shared" si="8"/>
        <v>46.059999999999995</v>
      </c>
      <c r="J81" s="12">
        <v>85</v>
      </c>
      <c r="K81" s="12">
        <v>45.33</v>
      </c>
      <c r="L81" s="12">
        <v>20</v>
      </c>
      <c r="M81" s="12">
        <f t="shared" si="9"/>
        <v>150.32999999999998</v>
      </c>
      <c r="N81" s="12">
        <f t="shared" si="10"/>
        <v>22.549499999999998</v>
      </c>
      <c r="O81" s="12">
        <f t="shared" si="11"/>
        <v>68.609499999999997</v>
      </c>
      <c r="P81" s="9" t="s">
        <v>311</v>
      </c>
      <c r="Q81" s="13"/>
      <c r="R81" s="19"/>
    </row>
    <row r="82" spans="1:18">
      <c r="A82" s="9">
        <v>80</v>
      </c>
      <c r="B82" s="10" t="s">
        <v>116</v>
      </c>
      <c r="C82" s="10" t="s">
        <v>216</v>
      </c>
      <c r="D82" s="10" t="s">
        <v>217</v>
      </c>
      <c r="E82" s="10" t="s">
        <v>200</v>
      </c>
      <c r="F82" s="11" t="s">
        <v>130</v>
      </c>
      <c r="G82" s="11" t="s">
        <v>211</v>
      </c>
      <c r="H82" s="10">
        <v>329</v>
      </c>
      <c r="I82" s="12">
        <f t="shared" si="8"/>
        <v>46.059999999999995</v>
      </c>
      <c r="J82" s="12">
        <v>80</v>
      </c>
      <c r="K82" s="12">
        <v>49</v>
      </c>
      <c r="L82" s="12">
        <v>19</v>
      </c>
      <c r="M82" s="12">
        <f t="shared" si="9"/>
        <v>148</v>
      </c>
      <c r="N82" s="12">
        <f t="shared" si="10"/>
        <v>22.2</v>
      </c>
      <c r="O82" s="12">
        <f t="shared" si="11"/>
        <v>68.259999999999991</v>
      </c>
      <c r="P82" s="9" t="s">
        <v>310</v>
      </c>
      <c r="Q82" s="13" t="s">
        <v>315</v>
      </c>
      <c r="R82" s="19"/>
    </row>
    <row r="83" spans="1:18">
      <c r="A83" s="9">
        <v>81</v>
      </c>
      <c r="B83" s="10" t="s">
        <v>116</v>
      </c>
      <c r="C83" s="10" t="s">
        <v>218</v>
      </c>
      <c r="D83" s="10" t="s">
        <v>219</v>
      </c>
      <c r="E83" s="10" t="s">
        <v>200</v>
      </c>
      <c r="F83" s="11" t="s">
        <v>130</v>
      </c>
      <c r="G83" s="11" t="s">
        <v>220</v>
      </c>
      <c r="H83" s="10">
        <v>339</v>
      </c>
      <c r="I83" s="12">
        <f t="shared" si="8"/>
        <v>47.459999999999994</v>
      </c>
      <c r="J83" s="12">
        <v>88</v>
      </c>
      <c r="K83" s="12">
        <v>50.33</v>
      </c>
      <c r="L83" s="12">
        <v>22</v>
      </c>
      <c r="M83" s="12">
        <f t="shared" si="9"/>
        <v>160.32999999999998</v>
      </c>
      <c r="N83" s="12">
        <f t="shared" si="10"/>
        <v>24.049499999999998</v>
      </c>
      <c r="O83" s="12">
        <f t="shared" si="11"/>
        <v>71.509499999999989</v>
      </c>
      <c r="P83" s="9" t="s">
        <v>311</v>
      </c>
      <c r="Q83" s="13"/>
      <c r="R83" s="19"/>
    </row>
    <row r="84" spans="1:18">
      <c r="A84" s="9">
        <v>82</v>
      </c>
      <c r="B84" s="10" t="s">
        <v>116</v>
      </c>
      <c r="C84" s="10" t="s">
        <v>221</v>
      </c>
      <c r="D84" s="10" t="s">
        <v>222</v>
      </c>
      <c r="E84" s="10" t="s">
        <v>200</v>
      </c>
      <c r="F84" s="11" t="s">
        <v>130</v>
      </c>
      <c r="G84" s="11" t="s">
        <v>220</v>
      </c>
      <c r="H84" s="10">
        <v>335</v>
      </c>
      <c r="I84" s="12">
        <f t="shared" si="8"/>
        <v>46.9</v>
      </c>
      <c r="J84" s="12">
        <v>80</v>
      </c>
      <c r="K84" s="12">
        <v>53.17</v>
      </c>
      <c r="L84" s="12">
        <v>23</v>
      </c>
      <c r="M84" s="12">
        <f t="shared" si="9"/>
        <v>156.17000000000002</v>
      </c>
      <c r="N84" s="12">
        <f t="shared" si="10"/>
        <v>23.425500000000003</v>
      </c>
      <c r="O84" s="12">
        <f t="shared" si="11"/>
        <v>70.325500000000005</v>
      </c>
      <c r="P84" s="9" t="s">
        <v>310</v>
      </c>
      <c r="Q84" s="13" t="s">
        <v>315</v>
      </c>
      <c r="R84" s="19"/>
    </row>
    <row r="85" spans="1:18">
      <c r="A85" s="9">
        <v>83</v>
      </c>
      <c r="B85" s="10" t="s">
        <v>116</v>
      </c>
      <c r="C85" s="10" t="s">
        <v>223</v>
      </c>
      <c r="D85" s="10" t="s">
        <v>224</v>
      </c>
      <c r="E85" s="10" t="s">
        <v>200</v>
      </c>
      <c r="F85" s="11" t="s">
        <v>130</v>
      </c>
      <c r="G85" s="11" t="s">
        <v>134</v>
      </c>
      <c r="H85" s="10">
        <v>328</v>
      </c>
      <c r="I85" s="12">
        <f t="shared" si="8"/>
        <v>45.919999999999995</v>
      </c>
      <c r="J85" s="12">
        <v>81</v>
      </c>
      <c r="K85" s="12">
        <v>55.17</v>
      </c>
      <c r="L85" s="12">
        <v>27</v>
      </c>
      <c r="M85" s="12">
        <f t="shared" si="9"/>
        <v>163.17000000000002</v>
      </c>
      <c r="N85" s="12">
        <f t="shared" si="10"/>
        <v>24.4755</v>
      </c>
      <c r="O85" s="12">
        <f t="shared" si="11"/>
        <v>70.395499999999998</v>
      </c>
      <c r="P85" s="9" t="s">
        <v>311</v>
      </c>
      <c r="Q85" s="13"/>
      <c r="R85" s="19"/>
    </row>
    <row r="86" spans="1:18">
      <c r="A86" s="9">
        <v>84</v>
      </c>
      <c r="B86" s="10" t="s">
        <v>116</v>
      </c>
      <c r="C86" s="10" t="s">
        <v>225</v>
      </c>
      <c r="D86" s="10" t="s">
        <v>226</v>
      </c>
      <c r="E86" s="10" t="s">
        <v>200</v>
      </c>
      <c r="F86" s="11" t="s">
        <v>130</v>
      </c>
      <c r="G86" s="11" t="s">
        <v>134</v>
      </c>
      <c r="H86" s="10">
        <v>331</v>
      </c>
      <c r="I86" s="12">
        <f t="shared" si="8"/>
        <v>46.339999999999996</v>
      </c>
      <c r="J86" s="12">
        <v>56</v>
      </c>
      <c r="K86" s="12">
        <v>59.33</v>
      </c>
      <c r="L86" s="12">
        <v>25</v>
      </c>
      <c r="M86" s="12">
        <f t="shared" si="9"/>
        <v>140.32999999999998</v>
      </c>
      <c r="N86" s="12">
        <f t="shared" si="10"/>
        <v>21.049499999999998</v>
      </c>
      <c r="O86" s="12">
        <f t="shared" si="11"/>
        <v>67.389499999999998</v>
      </c>
      <c r="P86" s="9" t="s">
        <v>310</v>
      </c>
      <c r="Q86" s="13" t="s">
        <v>315</v>
      </c>
      <c r="R86" s="19"/>
    </row>
    <row r="87" spans="1:18">
      <c r="A87" s="9">
        <v>85</v>
      </c>
      <c r="B87" s="10" t="s">
        <v>116</v>
      </c>
      <c r="C87" s="10" t="s">
        <v>227</v>
      </c>
      <c r="D87" s="10" t="s">
        <v>228</v>
      </c>
      <c r="E87" s="10" t="s">
        <v>200</v>
      </c>
      <c r="F87" s="11" t="s">
        <v>130</v>
      </c>
      <c r="G87" s="11" t="s">
        <v>229</v>
      </c>
      <c r="H87" s="10">
        <v>344</v>
      </c>
      <c r="I87" s="12">
        <f t="shared" si="8"/>
        <v>48.16</v>
      </c>
      <c r="J87" s="12">
        <v>83</v>
      </c>
      <c r="K87" s="12">
        <v>55.17</v>
      </c>
      <c r="L87" s="12">
        <v>27</v>
      </c>
      <c r="M87" s="12">
        <f t="shared" si="9"/>
        <v>165.17000000000002</v>
      </c>
      <c r="N87" s="12">
        <f t="shared" si="10"/>
        <v>24.775500000000001</v>
      </c>
      <c r="O87" s="12">
        <f t="shared" si="11"/>
        <v>72.93549999999999</v>
      </c>
      <c r="P87" s="9" t="s">
        <v>311</v>
      </c>
      <c r="Q87" s="13"/>
      <c r="R87" s="19"/>
    </row>
    <row r="88" spans="1:18">
      <c r="A88" s="9">
        <v>86</v>
      </c>
      <c r="B88" s="10" t="s">
        <v>116</v>
      </c>
      <c r="C88" s="10" t="s">
        <v>230</v>
      </c>
      <c r="D88" s="10" t="s">
        <v>231</v>
      </c>
      <c r="E88" s="10" t="s">
        <v>200</v>
      </c>
      <c r="F88" s="11" t="s">
        <v>130</v>
      </c>
      <c r="G88" s="11" t="s">
        <v>229</v>
      </c>
      <c r="H88" s="10">
        <v>336</v>
      </c>
      <c r="I88" s="12">
        <f t="shared" si="8"/>
        <v>47.04</v>
      </c>
      <c r="J88" s="12">
        <v>83</v>
      </c>
      <c r="K88" s="12">
        <v>57.67</v>
      </c>
      <c r="L88" s="12">
        <v>27</v>
      </c>
      <c r="M88" s="12">
        <f t="shared" si="9"/>
        <v>167.67000000000002</v>
      </c>
      <c r="N88" s="12">
        <f t="shared" si="10"/>
        <v>25.150500000000001</v>
      </c>
      <c r="O88" s="12">
        <f t="shared" si="11"/>
        <v>72.1905</v>
      </c>
      <c r="P88" s="9" t="s">
        <v>313</v>
      </c>
      <c r="Q88" s="13" t="s">
        <v>315</v>
      </c>
      <c r="R88" s="19"/>
    </row>
    <row r="89" spans="1:18">
      <c r="A89" s="9">
        <v>87</v>
      </c>
      <c r="B89" s="10" t="s">
        <v>116</v>
      </c>
      <c r="C89" s="10" t="s">
        <v>232</v>
      </c>
      <c r="D89" s="10" t="s">
        <v>233</v>
      </c>
      <c r="E89" s="10" t="s">
        <v>234</v>
      </c>
      <c r="F89" s="11" t="s">
        <v>235</v>
      </c>
      <c r="G89" s="11" t="s">
        <v>23</v>
      </c>
      <c r="H89" s="10">
        <v>340</v>
      </c>
      <c r="I89" s="12">
        <f t="shared" si="8"/>
        <v>47.599999999999994</v>
      </c>
      <c r="J89" s="12">
        <v>87</v>
      </c>
      <c r="K89" s="12">
        <v>54.67</v>
      </c>
      <c r="L89" s="12">
        <v>22</v>
      </c>
      <c r="M89" s="12">
        <f t="shared" si="9"/>
        <v>163.67000000000002</v>
      </c>
      <c r="N89" s="12">
        <f t="shared" si="10"/>
        <v>24.550500000000003</v>
      </c>
      <c r="O89" s="12">
        <f t="shared" si="11"/>
        <v>72.150499999999994</v>
      </c>
      <c r="P89" s="9" t="s">
        <v>311</v>
      </c>
      <c r="Q89" s="13"/>
      <c r="R89" s="19"/>
    </row>
    <row r="90" spans="1:18">
      <c r="A90" s="9">
        <v>88</v>
      </c>
      <c r="B90" s="10" t="s">
        <v>116</v>
      </c>
      <c r="C90" s="10" t="s">
        <v>236</v>
      </c>
      <c r="D90" s="10" t="s">
        <v>237</v>
      </c>
      <c r="E90" s="10" t="s">
        <v>234</v>
      </c>
      <c r="F90" s="11" t="s">
        <v>235</v>
      </c>
      <c r="G90" s="11" t="s">
        <v>23</v>
      </c>
      <c r="H90" s="10">
        <v>341</v>
      </c>
      <c r="I90" s="12">
        <f t="shared" si="8"/>
        <v>47.74</v>
      </c>
      <c r="J90" s="12">
        <v>53</v>
      </c>
      <c r="K90" s="12">
        <v>46.67</v>
      </c>
      <c r="L90" s="12">
        <v>19</v>
      </c>
      <c r="M90" s="12">
        <f t="shared" si="9"/>
        <v>118.67</v>
      </c>
      <c r="N90" s="12">
        <f t="shared" si="10"/>
        <v>17.8005</v>
      </c>
      <c r="O90" s="12">
        <f t="shared" si="11"/>
        <v>65.540500000000009</v>
      </c>
      <c r="P90" s="9" t="s">
        <v>311</v>
      </c>
      <c r="Q90" s="13"/>
      <c r="R90" s="19"/>
    </row>
    <row r="91" spans="1:18">
      <c r="A91" s="9">
        <v>89</v>
      </c>
      <c r="B91" s="10" t="s">
        <v>116</v>
      </c>
      <c r="C91" s="10" t="s">
        <v>238</v>
      </c>
      <c r="D91" s="10" t="s">
        <v>239</v>
      </c>
      <c r="E91" s="10" t="s">
        <v>234</v>
      </c>
      <c r="F91" s="11" t="s">
        <v>235</v>
      </c>
      <c r="G91" s="11" t="s">
        <v>23</v>
      </c>
      <c r="H91" s="10">
        <v>339</v>
      </c>
      <c r="I91" s="12">
        <f t="shared" si="8"/>
        <v>47.459999999999994</v>
      </c>
      <c r="J91" s="12">
        <v>32</v>
      </c>
      <c r="K91" s="12">
        <v>55.33</v>
      </c>
      <c r="L91" s="12">
        <v>22</v>
      </c>
      <c r="M91" s="12">
        <f t="shared" si="9"/>
        <v>109.33</v>
      </c>
      <c r="N91" s="12">
        <f t="shared" si="10"/>
        <v>16.3995</v>
      </c>
      <c r="O91" s="12">
        <f t="shared" si="11"/>
        <v>63.859499999999997</v>
      </c>
      <c r="P91" s="9" t="s">
        <v>311</v>
      </c>
      <c r="Q91" s="13"/>
      <c r="R91" s="19"/>
    </row>
    <row r="92" spans="1:18">
      <c r="A92" s="9">
        <v>90</v>
      </c>
      <c r="B92" s="10" t="s">
        <v>116</v>
      </c>
      <c r="C92" s="10" t="s">
        <v>240</v>
      </c>
      <c r="D92" s="10" t="s">
        <v>241</v>
      </c>
      <c r="E92" s="10" t="s">
        <v>242</v>
      </c>
      <c r="F92" s="11" t="s">
        <v>243</v>
      </c>
      <c r="G92" s="11" t="s">
        <v>23</v>
      </c>
      <c r="H92" s="10">
        <v>352</v>
      </c>
      <c r="I92" s="12">
        <f t="shared" si="8"/>
        <v>49.28</v>
      </c>
      <c r="J92" s="12">
        <v>85</v>
      </c>
      <c r="K92" s="12">
        <v>52.67</v>
      </c>
      <c r="L92" s="12">
        <v>21</v>
      </c>
      <c r="M92" s="12">
        <f t="shared" si="9"/>
        <v>158.67000000000002</v>
      </c>
      <c r="N92" s="12">
        <f t="shared" si="10"/>
        <v>23.800500000000003</v>
      </c>
      <c r="O92" s="12">
        <f t="shared" si="11"/>
        <v>73.080500000000001</v>
      </c>
      <c r="P92" s="9" t="s">
        <v>311</v>
      </c>
      <c r="Q92" s="13"/>
      <c r="R92" s="19"/>
    </row>
    <row r="93" spans="1:18">
      <c r="A93" s="9">
        <v>91</v>
      </c>
      <c r="B93" s="10" t="s">
        <v>116</v>
      </c>
      <c r="C93" s="10" t="s">
        <v>244</v>
      </c>
      <c r="D93" s="10" t="s">
        <v>245</v>
      </c>
      <c r="E93" s="10" t="s">
        <v>242</v>
      </c>
      <c r="F93" s="11" t="s">
        <v>243</v>
      </c>
      <c r="G93" s="11" t="s">
        <v>23</v>
      </c>
      <c r="H93" s="10">
        <v>330</v>
      </c>
      <c r="I93" s="12">
        <f t="shared" si="8"/>
        <v>46.199999999999996</v>
      </c>
      <c r="J93" s="12">
        <v>90</v>
      </c>
      <c r="K93" s="12">
        <v>52</v>
      </c>
      <c r="L93" s="12">
        <v>21</v>
      </c>
      <c r="M93" s="12">
        <f t="shared" si="9"/>
        <v>163</v>
      </c>
      <c r="N93" s="12">
        <f t="shared" si="10"/>
        <v>24.45</v>
      </c>
      <c r="O93" s="12">
        <f t="shared" si="11"/>
        <v>70.649999999999991</v>
      </c>
      <c r="P93" s="9" t="s">
        <v>311</v>
      </c>
      <c r="Q93" s="13"/>
      <c r="R93" s="19"/>
    </row>
    <row r="94" spans="1:18">
      <c r="A94" s="9">
        <v>92</v>
      </c>
      <c r="B94" s="10" t="s">
        <v>116</v>
      </c>
      <c r="C94" s="10" t="s">
        <v>246</v>
      </c>
      <c r="D94" s="10" t="s">
        <v>247</v>
      </c>
      <c r="E94" s="10" t="s">
        <v>242</v>
      </c>
      <c r="F94" s="11" t="s">
        <v>243</v>
      </c>
      <c r="G94" s="11" t="s">
        <v>23</v>
      </c>
      <c r="H94" s="10">
        <v>336</v>
      </c>
      <c r="I94" s="12">
        <f t="shared" si="8"/>
        <v>47.04</v>
      </c>
      <c r="J94" s="12">
        <v>77</v>
      </c>
      <c r="K94" s="12">
        <v>53</v>
      </c>
      <c r="L94" s="12">
        <v>24</v>
      </c>
      <c r="M94" s="12">
        <f t="shared" si="9"/>
        <v>154</v>
      </c>
      <c r="N94" s="12">
        <f t="shared" si="10"/>
        <v>23.099999999999998</v>
      </c>
      <c r="O94" s="12">
        <f t="shared" si="11"/>
        <v>70.14</v>
      </c>
      <c r="P94" s="9" t="s">
        <v>311</v>
      </c>
      <c r="Q94" s="13"/>
      <c r="R94" s="19"/>
    </row>
    <row r="95" spans="1:18">
      <c r="A95" s="9">
        <v>93</v>
      </c>
      <c r="B95" s="10" t="s">
        <v>116</v>
      </c>
      <c r="C95" s="10" t="s">
        <v>248</v>
      </c>
      <c r="D95" s="10" t="s">
        <v>249</v>
      </c>
      <c r="E95" s="10" t="s">
        <v>242</v>
      </c>
      <c r="F95" s="11" t="s">
        <v>243</v>
      </c>
      <c r="G95" s="11" t="s">
        <v>23</v>
      </c>
      <c r="H95" s="10">
        <v>335</v>
      </c>
      <c r="I95" s="12">
        <f t="shared" si="8"/>
        <v>46.9</v>
      </c>
      <c r="J95" s="12">
        <v>70</v>
      </c>
      <c r="K95" s="12">
        <v>54.67</v>
      </c>
      <c r="L95" s="12">
        <v>21</v>
      </c>
      <c r="M95" s="12">
        <f t="shared" si="9"/>
        <v>145.67000000000002</v>
      </c>
      <c r="N95" s="12">
        <f t="shared" si="10"/>
        <v>21.8505</v>
      </c>
      <c r="O95" s="12">
        <f t="shared" si="11"/>
        <v>68.750500000000002</v>
      </c>
      <c r="P95" s="9" t="s">
        <v>310</v>
      </c>
      <c r="Q95" s="13" t="s">
        <v>315</v>
      </c>
      <c r="R95" s="19"/>
    </row>
    <row r="96" spans="1:18">
      <c r="A96" s="9">
        <v>94</v>
      </c>
      <c r="B96" s="10" t="s">
        <v>116</v>
      </c>
      <c r="C96" s="10" t="s">
        <v>250</v>
      </c>
      <c r="D96" s="10" t="s">
        <v>251</v>
      </c>
      <c r="E96" s="10" t="s">
        <v>242</v>
      </c>
      <c r="F96" s="11" t="s">
        <v>243</v>
      </c>
      <c r="G96" s="11" t="s">
        <v>23</v>
      </c>
      <c r="H96" s="10">
        <v>330</v>
      </c>
      <c r="I96" s="12">
        <f t="shared" si="8"/>
        <v>46.199999999999996</v>
      </c>
      <c r="J96" s="12">
        <v>60</v>
      </c>
      <c r="K96" s="12">
        <v>55</v>
      </c>
      <c r="L96" s="12">
        <v>21</v>
      </c>
      <c r="M96" s="12">
        <f t="shared" si="9"/>
        <v>136</v>
      </c>
      <c r="N96" s="12">
        <f t="shared" si="10"/>
        <v>20.399999999999999</v>
      </c>
      <c r="O96" s="12">
        <f t="shared" si="11"/>
        <v>66.599999999999994</v>
      </c>
      <c r="P96" s="9" t="s">
        <v>310</v>
      </c>
      <c r="Q96" s="13" t="s">
        <v>315</v>
      </c>
      <c r="R96" s="19"/>
    </row>
    <row r="97" spans="1:18">
      <c r="A97" s="9">
        <v>95</v>
      </c>
      <c r="B97" s="10" t="s">
        <v>116</v>
      </c>
      <c r="C97" s="10" t="s">
        <v>252</v>
      </c>
      <c r="D97" s="10" t="s">
        <v>253</v>
      </c>
      <c r="E97" s="10" t="s">
        <v>254</v>
      </c>
      <c r="F97" s="11" t="s">
        <v>138</v>
      </c>
      <c r="G97" s="11" t="s">
        <v>23</v>
      </c>
      <c r="H97" s="10">
        <v>337</v>
      </c>
      <c r="I97" s="12">
        <f t="shared" si="8"/>
        <v>47.18</v>
      </c>
      <c r="J97" s="12">
        <v>39</v>
      </c>
      <c r="K97" s="12">
        <v>50.33</v>
      </c>
      <c r="L97" s="12">
        <v>24</v>
      </c>
      <c r="M97" s="12">
        <f t="shared" si="9"/>
        <v>113.33</v>
      </c>
      <c r="N97" s="12">
        <f t="shared" si="10"/>
        <v>16.999499999999998</v>
      </c>
      <c r="O97" s="12">
        <f t="shared" si="11"/>
        <v>64.17949999999999</v>
      </c>
      <c r="P97" s="9" t="s">
        <v>312</v>
      </c>
      <c r="Q97" s="13"/>
      <c r="R97" s="19"/>
    </row>
    <row r="98" spans="1:18">
      <c r="A98" s="9">
        <v>96</v>
      </c>
      <c r="B98" s="10" t="s">
        <v>116</v>
      </c>
      <c r="C98" s="10" t="s">
        <v>255</v>
      </c>
      <c r="D98" s="10" t="s">
        <v>256</v>
      </c>
      <c r="E98" s="10" t="s">
        <v>257</v>
      </c>
      <c r="F98" s="11" t="s">
        <v>144</v>
      </c>
      <c r="G98" s="11" t="s">
        <v>23</v>
      </c>
      <c r="H98" s="10">
        <v>353</v>
      </c>
      <c r="I98" s="12">
        <f t="shared" si="8"/>
        <v>49.419999999999995</v>
      </c>
      <c r="J98" s="12">
        <v>84</v>
      </c>
      <c r="K98" s="12">
        <v>59</v>
      </c>
      <c r="L98" s="12">
        <v>21</v>
      </c>
      <c r="M98" s="12">
        <f t="shared" si="9"/>
        <v>164</v>
      </c>
      <c r="N98" s="12">
        <f t="shared" si="10"/>
        <v>24.599999999999998</v>
      </c>
      <c r="O98" s="12">
        <f t="shared" si="11"/>
        <v>74.02</v>
      </c>
      <c r="P98" s="9" t="s">
        <v>311</v>
      </c>
      <c r="Q98" s="13"/>
      <c r="R98" s="19"/>
    </row>
    <row r="99" spans="1:18">
      <c r="A99" s="9">
        <v>97</v>
      </c>
      <c r="B99" s="10" t="s">
        <v>116</v>
      </c>
      <c r="C99" s="10" t="s">
        <v>258</v>
      </c>
      <c r="D99" s="10" t="s">
        <v>259</v>
      </c>
      <c r="E99" s="10" t="s">
        <v>257</v>
      </c>
      <c r="F99" s="11" t="s">
        <v>144</v>
      </c>
      <c r="G99" s="11" t="s">
        <v>23</v>
      </c>
      <c r="H99" s="10">
        <v>333</v>
      </c>
      <c r="I99" s="12">
        <f t="shared" ref="I99:I117" si="12">H99/5*0.7</f>
        <v>46.61999999999999</v>
      </c>
      <c r="J99" s="12">
        <v>100</v>
      </c>
      <c r="K99" s="12">
        <v>55.33</v>
      </c>
      <c r="L99" s="12">
        <v>16</v>
      </c>
      <c r="M99" s="12">
        <f t="shared" ref="M99:M117" si="13">J99+K99+L99</f>
        <v>171.32999999999998</v>
      </c>
      <c r="N99" s="12">
        <f t="shared" ref="N99:N117" si="14">M99/2*0.3</f>
        <v>25.699499999999997</v>
      </c>
      <c r="O99" s="12">
        <f t="shared" ref="O99:O117" si="15">I99+N99</f>
        <v>72.319499999999991</v>
      </c>
      <c r="P99" s="9" t="s">
        <v>312</v>
      </c>
      <c r="Q99" s="13"/>
      <c r="R99" s="19"/>
    </row>
    <row r="100" spans="1:18">
      <c r="A100" s="9">
        <v>98</v>
      </c>
      <c r="B100" s="10" t="s">
        <v>116</v>
      </c>
      <c r="C100" s="10" t="s">
        <v>260</v>
      </c>
      <c r="D100" s="10" t="s">
        <v>261</v>
      </c>
      <c r="E100" s="10" t="s">
        <v>257</v>
      </c>
      <c r="F100" s="11" t="s">
        <v>144</v>
      </c>
      <c r="G100" s="11" t="s">
        <v>23</v>
      </c>
      <c r="H100" s="10">
        <v>345</v>
      </c>
      <c r="I100" s="12">
        <f t="shared" si="12"/>
        <v>48.3</v>
      </c>
      <c r="J100" s="12">
        <v>86</v>
      </c>
      <c r="K100" s="12">
        <v>52.33</v>
      </c>
      <c r="L100" s="12">
        <v>21</v>
      </c>
      <c r="M100" s="12">
        <f t="shared" si="13"/>
        <v>159.32999999999998</v>
      </c>
      <c r="N100" s="12">
        <f t="shared" si="14"/>
        <v>23.899499999999996</v>
      </c>
      <c r="O100" s="12">
        <f t="shared" si="15"/>
        <v>72.1995</v>
      </c>
      <c r="P100" s="9" t="s">
        <v>311</v>
      </c>
      <c r="Q100" s="13"/>
      <c r="R100" s="19"/>
    </row>
    <row r="101" spans="1:18">
      <c r="A101" s="9">
        <v>99</v>
      </c>
      <c r="B101" s="10" t="s">
        <v>116</v>
      </c>
      <c r="C101" s="10" t="s">
        <v>262</v>
      </c>
      <c r="D101" s="10" t="s">
        <v>263</v>
      </c>
      <c r="E101" s="10" t="s">
        <v>257</v>
      </c>
      <c r="F101" s="11" t="s">
        <v>144</v>
      </c>
      <c r="G101" s="11" t="s">
        <v>23</v>
      </c>
      <c r="H101" s="10">
        <v>334</v>
      </c>
      <c r="I101" s="12">
        <f t="shared" si="12"/>
        <v>46.76</v>
      </c>
      <c r="J101" s="12">
        <v>88</v>
      </c>
      <c r="K101" s="12">
        <v>54</v>
      </c>
      <c r="L101" s="12">
        <v>25</v>
      </c>
      <c r="M101" s="12">
        <f t="shared" si="13"/>
        <v>167</v>
      </c>
      <c r="N101" s="12">
        <f t="shared" si="14"/>
        <v>25.05</v>
      </c>
      <c r="O101" s="12">
        <f t="shared" si="15"/>
        <v>71.81</v>
      </c>
      <c r="P101" s="9" t="s">
        <v>310</v>
      </c>
      <c r="Q101" s="13" t="s">
        <v>315</v>
      </c>
      <c r="R101" s="19"/>
    </row>
    <row r="102" spans="1:18">
      <c r="A102" s="9">
        <v>100</v>
      </c>
      <c r="B102" s="10" t="s">
        <v>116</v>
      </c>
      <c r="C102" s="10" t="s">
        <v>264</v>
      </c>
      <c r="D102" s="10" t="s">
        <v>265</v>
      </c>
      <c r="E102" s="10" t="s">
        <v>257</v>
      </c>
      <c r="F102" s="11" t="s">
        <v>144</v>
      </c>
      <c r="G102" s="11" t="s">
        <v>23</v>
      </c>
      <c r="H102" s="10">
        <v>337</v>
      </c>
      <c r="I102" s="12">
        <f t="shared" si="12"/>
        <v>47.18</v>
      </c>
      <c r="J102" s="12">
        <v>95</v>
      </c>
      <c r="K102" s="12">
        <v>51</v>
      </c>
      <c r="L102" s="12">
        <v>18</v>
      </c>
      <c r="M102" s="12">
        <f t="shared" si="13"/>
        <v>164</v>
      </c>
      <c r="N102" s="12">
        <f t="shared" si="14"/>
        <v>24.599999999999998</v>
      </c>
      <c r="O102" s="12">
        <f t="shared" si="15"/>
        <v>71.78</v>
      </c>
      <c r="P102" s="9" t="s">
        <v>310</v>
      </c>
      <c r="Q102" s="13" t="s">
        <v>315</v>
      </c>
      <c r="R102" s="19"/>
    </row>
    <row r="103" spans="1:18">
      <c r="A103" s="9">
        <v>101</v>
      </c>
      <c r="B103" s="10" t="s">
        <v>116</v>
      </c>
      <c r="C103" s="10" t="s">
        <v>266</v>
      </c>
      <c r="D103" s="10" t="s">
        <v>267</v>
      </c>
      <c r="E103" s="10" t="s">
        <v>268</v>
      </c>
      <c r="F103" s="11" t="s">
        <v>150</v>
      </c>
      <c r="G103" s="11" t="s">
        <v>23</v>
      </c>
      <c r="H103" s="10">
        <v>348</v>
      </c>
      <c r="I103" s="12">
        <f t="shared" si="12"/>
        <v>48.719999999999992</v>
      </c>
      <c r="J103" s="12">
        <v>97</v>
      </c>
      <c r="K103" s="12">
        <v>60.33</v>
      </c>
      <c r="L103" s="12">
        <v>22</v>
      </c>
      <c r="M103" s="12">
        <f t="shared" si="13"/>
        <v>179.32999999999998</v>
      </c>
      <c r="N103" s="12">
        <f t="shared" si="14"/>
        <v>26.899499999999996</v>
      </c>
      <c r="O103" s="12">
        <f t="shared" si="15"/>
        <v>75.619499999999988</v>
      </c>
      <c r="P103" s="9" t="s">
        <v>311</v>
      </c>
      <c r="Q103" s="13"/>
      <c r="R103" s="19"/>
    </row>
    <row r="104" spans="1:18">
      <c r="A104" s="9">
        <v>102</v>
      </c>
      <c r="B104" s="10" t="s">
        <v>116</v>
      </c>
      <c r="C104" s="10" t="s">
        <v>269</v>
      </c>
      <c r="D104" s="10" t="s">
        <v>270</v>
      </c>
      <c r="E104" s="10" t="s">
        <v>271</v>
      </c>
      <c r="F104" s="11" t="s">
        <v>272</v>
      </c>
      <c r="G104" s="11" t="s">
        <v>23</v>
      </c>
      <c r="H104" s="10">
        <v>334</v>
      </c>
      <c r="I104" s="12">
        <f t="shared" si="12"/>
        <v>46.76</v>
      </c>
      <c r="J104" s="12">
        <v>86</v>
      </c>
      <c r="K104" s="12">
        <v>55</v>
      </c>
      <c r="L104" s="12">
        <v>24</v>
      </c>
      <c r="M104" s="12">
        <f t="shared" si="13"/>
        <v>165</v>
      </c>
      <c r="N104" s="12">
        <f t="shared" si="14"/>
        <v>24.75</v>
      </c>
      <c r="O104" s="12">
        <f t="shared" si="15"/>
        <v>71.509999999999991</v>
      </c>
      <c r="P104" s="9" t="s">
        <v>311</v>
      </c>
      <c r="Q104" s="13"/>
      <c r="R104" s="19"/>
    </row>
    <row r="105" spans="1:18">
      <c r="A105" s="9">
        <v>103</v>
      </c>
      <c r="B105" s="10" t="s">
        <v>116</v>
      </c>
      <c r="C105" s="10" t="s">
        <v>273</v>
      </c>
      <c r="D105" s="10" t="s">
        <v>274</v>
      </c>
      <c r="E105" s="10" t="s">
        <v>271</v>
      </c>
      <c r="F105" s="11" t="s">
        <v>272</v>
      </c>
      <c r="G105" s="11" t="s">
        <v>23</v>
      </c>
      <c r="H105" s="10">
        <v>328</v>
      </c>
      <c r="I105" s="12">
        <f t="shared" si="12"/>
        <v>45.919999999999995</v>
      </c>
      <c r="J105" s="12">
        <v>87</v>
      </c>
      <c r="K105" s="12">
        <v>59</v>
      </c>
      <c r="L105" s="12">
        <v>24</v>
      </c>
      <c r="M105" s="12">
        <f t="shared" si="13"/>
        <v>170</v>
      </c>
      <c r="N105" s="12">
        <f t="shared" si="14"/>
        <v>25.5</v>
      </c>
      <c r="O105" s="12">
        <f t="shared" si="15"/>
        <v>71.419999999999987</v>
      </c>
      <c r="P105" s="9" t="s">
        <v>311</v>
      </c>
      <c r="Q105" s="13"/>
      <c r="R105" s="19"/>
    </row>
    <row r="106" spans="1:18">
      <c r="A106" s="9">
        <v>104</v>
      </c>
      <c r="B106" s="10" t="s">
        <v>116</v>
      </c>
      <c r="C106" s="10" t="s">
        <v>275</v>
      </c>
      <c r="D106" s="10" t="s">
        <v>276</v>
      </c>
      <c r="E106" s="10" t="s">
        <v>271</v>
      </c>
      <c r="F106" s="11" t="s">
        <v>272</v>
      </c>
      <c r="G106" s="11" t="s">
        <v>23</v>
      </c>
      <c r="H106" s="10">
        <v>326</v>
      </c>
      <c r="I106" s="12">
        <f t="shared" si="12"/>
        <v>45.64</v>
      </c>
      <c r="J106" s="12">
        <v>87</v>
      </c>
      <c r="K106" s="12">
        <v>58</v>
      </c>
      <c r="L106" s="12">
        <v>22</v>
      </c>
      <c r="M106" s="12">
        <f t="shared" si="13"/>
        <v>167</v>
      </c>
      <c r="N106" s="12">
        <f t="shared" si="14"/>
        <v>25.05</v>
      </c>
      <c r="O106" s="12">
        <f t="shared" si="15"/>
        <v>70.69</v>
      </c>
      <c r="P106" s="9" t="s">
        <v>310</v>
      </c>
      <c r="Q106" s="13" t="s">
        <v>315</v>
      </c>
      <c r="R106" s="19"/>
    </row>
    <row r="107" spans="1:18">
      <c r="A107" s="9">
        <v>105</v>
      </c>
      <c r="B107" s="10" t="s">
        <v>116</v>
      </c>
      <c r="C107" s="10" t="s">
        <v>277</v>
      </c>
      <c r="D107" s="10" t="s">
        <v>278</v>
      </c>
      <c r="E107" s="10" t="s">
        <v>271</v>
      </c>
      <c r="F107" s="11" t="s">
        <v>272</v>
      </c>
      <c r="G107" s="11" t="s">
        <v>23</v>
      </c>
      <c r="H107" s="10">
        <v>326</v>
      </c>
      <c r="I107" s="12">
        <f t="shared" si="12"/>
        <v>45.64</v>
      </c>
      <c r="J107" s="12">
        <v>88</v>
      </c>
      <c r="K107" s="12">
        <v>51.33</v>
      </c>
      <c r="L107" s="12">
        <v>22</v>
      </c>
      <c r="M107" s="12">
        <f t="shared" si="13"/>
        <v>161.32999999999998</v>
      </c>
      <c r="N107" s="12">
        <f t="shared" si="14"/>
        <v>24.199499999999997</v>
      </c>
      <c r="O107" s="12">
        <f t="shared" si="15"/>
        <v>69.839500000000001</v>
      </c>
      <c r="P107" s="9" t="s">
        <v>310</v>
      </c>
      <c r="Q107" s="13" t="s">
        <v>315</v>
      </c>
      <c r="R107" s="19"/>
    </row>
    <row r="108" spans="1:18">
      <c r="A108" s="9">
        <v>106</v>
      </c>
      <c r="B108" s="10" t="s">
        <v>116</v>
      </c>
      <c r="C108" s="10" t="s">
        <v>279</v>
      </c>
      <c r="D108" s="10" t="s">
        <v>280</v>
      </c>
      <c r="E108" s="10" t="s">
        <v>271</v>
      </c>
      <c r="F108" s="11" t="s">
        <v>272</v>
      </c>
      <c r="G108" s="11" t="s">
        <v>23</v>
      </c>
      <c r="H108" s="10">
        <v>326</v>
      </c>
      <c r="I108" s="12">
        <f t="shared" si="12"/>
        <v>45.64</v>
      </c>
      <c r="J108" s="12">
        <v>87</v>
      </c>
      <c r="K108" s="12">
        <v>50.67</v>
      </c>
      <c r="L108" s="12">
        <v>23</v>
      </c>
      <c r="M108" s="12">
        <f t="shared" si="13"/>
        <v>160.67000000000002</v>
      </c>
      <c r="N108" s="12">
        <f t="shared" si="14"/>
        <v>24.1005</v>
      </c>
      <c r="O108" s="12">
        <f t="shared" si="15"/>
        <v>69.740499999999997</v>
      </c>
      <c r="P108" s="9" t="s">
        <v>310</v>
      </c>
      <c r="Q108" s="13" t="s">
        <v>315</v>
      </c>
      <c r="R108" s="19"/>
    </row>
    <row r="109" spans="1:18">
      <c r="A109" s="9">
        <v>107</v>
      </c>
      <c r="B109" s="10" t="s">
        <v>116</v>
      </c>
      <c r="C109" s="10" t="s">
        <v>281</v>
      </c>
      <c r="D109" s="10" t="s">
        <v>282</v>
      </c>
      <c r="E109" s="10" t="s">
        <v>283</v>
      </c>
      <c r="F109" s="11" t="s">
        <v>284</v>
      </c>
      <c r="G109" s="11" t="s">
        <v>23</v>
      </c>
      <c r="H109" s="10">
        <v>325</v>
      </c>
      <c r="I109" s="12">
        <f t="shared" si="12"/>
        <v>45.5</v>
      </c>
      <c r="J109" s="12">
        <v>69</v>
      </c>
      <c r="K109" s="12">
        <v>60.33</v>
      </c>
      <c r="L109" s="12">
        <v>25</v>
      </c>
      <c r="M109" s="12">
        <f t="shared" si="13"/>
        <v>154.32999999999998</v>
      </c>
      <c r="N109" s="12">
        <f t="shared" si="14"/>
        <v>23.149499999999996</v>
      </c>
      <c r="O109" s="12">
        <f t="shared" si="15"/>
        <v>68.649499999999989</v>
      </c>
      <c r="P109" s="9" t="s">
        <v>311</v>
      </c>
      <c r="Q109" s="13"/>
      <c r="R109" s="19"/>
    </row>
    <row r="110" spans="1:18">
      <c r="A110" s="9">
        <v>108</v>
      </c>
      <c r="B110" s="10" t="s">
        <v>116</v>
      </c>
      <c r="C110" s="10" t="s">
        <v>285</v>
      </c>
      <c r="D110" s="10" t="s">
        <v>286</v>
      </c>
      <c r="E110" s="10" t="s">
        <v>283</v>
      </c>
      <c r="F110" s="11" t="s">
        <v>284</v>
      </c>
      <c r="G110" s="11" t="s">
        <v>23</v>
      </c>
      <c r="H110" s="10">
        <v>329</v>
      </c>
      <c r="I110" s="12">
        <f t="shared" si="12"/>
        <v>46.059999999999995</v>
      </c>
      <c r="J110" s="12">
        <v>67</v>
      </c>
      <c r="K110" s="12">
        <v>57.67</v>
      </c>
      <c r="L110" s="12">
        <v>22</v>
      </c>
      <c r="M110" s="12">
        <f t="shared" si="13"/>
        <v>146.67000000000002</v>
      </c>
      <c r="N110" s="12">
        <f t="shared" si="14"/>
        <v>22.000500000000002</v>
      </c>
      <c r="O110" s="12">
        <f t="shared" si="15"/>
        <v>68.06049999999999</v>
      </c>
      <c r="P110" s="9" t="s">
        <v>310</v>
      </c>
      <c r="Q110" s="13" t="s">
        <v>315</v>
      </c>
      <c r="R110" s="19"/>
    </row>
    <row r="111" spans="1:18">
      <c r="A111" s="9">
        <v>109</v>
      </c>
      <c r="B111" s="10" t="s">
        <v>287</v>
      </c>
      <c r="C111" s="10" t="s">
        <v>288</v>
      </c>
      <c r="D111" s="10" t="s">
        <v>289</v>
      </c>
      <c r="E111" s="10" t="s">
        <v>290</v>
      </c>
      <c r="F111" s="11" t="s">
        <v>291</v>
      </c>
      <c r="G111" s="11" t="s">
        <v>292</v>
      </c>
      <c r="H111" s="10">
        <v>355</v>
      </c>
      <c r="I111" s="12">
        <f t="shared" si="12"/>
        <v>49.699999999999996</v>
      </c>
      <c r="J111" s="12">
        <v>68</v>
      </c>
      <c r="K111" s="12">
        <v>63.6</v>
      </c>
      <c r="L111" s="12">
        <v>23</v>
      </c>
      <c r="M111" s="12">
        <f t="shared" si="13"/>
        <v>154.6</v>
      </c>
      <c r="N111" s="12">
        <f t="shared" si="14"/>
        <v>23.189999999999998</v>
      </c>
      <c r="O111" s="12">
        <f t="shared" si="15"/>
        <v>72.889999999999986</v>
      </c>
      <c r="P111" s="9" t="s">
        <v>311</v>
      </c>
      <c r="Q111" s="13"/>
      <c r="R111" s="19"/>
    </row>
    <row r="112" spans="1:18">
      <c r="A112" s="9">
        <v>110</v>
      </c>
      <c r="B112" s="10" t="s">
        <v>287</v>
      </c>
      <c r="C112" s="10" t="s">
        <v>293</v>
      </c>
      <c r="D112" s="10" t="s">
        <v>294</v>
      </c>
      <c r="E112" s="10" t="s">
        <v>290</v>
      </c>
      <c r="F112" s="11" t="s">
        <v>291</v>
      </c>
      <c r="G112" s="11" t="s">
        <v>292</v>
      </c>
      <c r="H112" s="10">
        <v>346</v>
      </c>
      <c r="I112" s="12">
        <f t="shared" si="12"/>
        <v>48.44</v>
      </c>
      <c r="J112" s="12">
        <v>60</v>
      </c>
      <c r="K112" s="12">
        <v>65.599999999999994</v>
      </c>
      <c r="L112" s="12">
        <v>28</v>
      </c>
      <c r="M112" s="12">
        <f t="shared" si="13"/>
        <v>153.6</v>
      </c>
      <c r="N112" s="12">
        <f t="shared" si="14"/>
        <v>23.04</v>
      </c>
      <c r="O112" s="12">
        <f t="shared" si="15"/>
        <v>71.47999999999999</v>
      </c>
      <c r="P112" s="9" t="s">
        <v>311</v>
      </c>
      <c r="Q112" s="13"/>
      <c r="R112" s="19"/>
    </row>
    <row r="113" spans="1:18">
      <c r="A113" s="9">
        <v>111</v>
      </c>
      <c r="B113" s="10" t="s">
        <v>287</v>
      </c>
      <c r="C113" s="10" t="s">
        <v>295</v>
      </c>
      <c r="D113" s="10" t="s">
        <v>296</v>
      </c>
      <c r="E113" s="10" t="s">
        <v>290</v>
      </c>
      <c r="F113" s="11" t="s">
        <v>291</v>
      </c>
      <c r="G113" s="11" t="s">
        <v>292</v>
      </c>
      <c r="H113" s="10">
        <v>342</v>
      </c>
      <c r="I113" s="12">
        <f t="shared" si="12"/>
        <v>47.88</v>
      </c>
      <c r="J113" s="12">
        <v>65</v>
      </c>
      <c r="K113" s="12">
        <v>65.599999999999994</v>
      </c>
      <c r="L113" s="12">
        <v>26</v>
      </c>
      <c r="M113" s="12">
        <f t="shared" si="13"/>
        <v>156.6</v>
      </c>
      <c r="N113" s="12">
        <f t="shared" si="14"/>
        <v>23.49</v>
      </c>
      <c r="O113" s="12">
        <f t="shared" si="15"/>
        <v>71.37</v>
      </c>
      <c r="P113" s="9" t="s">
        <v>310</v>
      </c>
      <c r="Q113" s="13" t="s">
        <v>315</v>
      </c>
      <c r="R113" s="19"/>
    </row>
    <row r="114" spans="1:18">
      <c r="A114" s="9">
        <v>112</v>
      </c>
      <c r="B114" s="10" t="s">
        <v>297</v>
      </c>
      <c r="C114" s="10" t="s">
        <v>298</v>
      </c>
      <c r="D114" s="10" t="s">
        <v>299</v>
      </c>
      <c r="E114" s="10" t="s">
        <v>300</v>
      </c>
      <c r="F114" s="11" t="s">
        <v>301</v>
      </c>
      <c r="G114" s="11" t="s">
        <v>302</v>
      </c>
      <c r="H114" s="10">
        <v>341</v>
      </c>
      <c r="I114" s="12">
        <f t="shared" si="12"/>
        <v>47.74</v>
      </c>
      <c r="J114" s="12">
        <v>85</v>
      </c>
      <c r="K114" s="12">
        <v>65</v>
      </c>
      <c r="L114" s="12">
        <v>24</v>
      </c>
      <c r="M114" s="12">
        <f t="shared" si="13"/>
        <v>174</v>
      </c>
      <c r="N114" s="12">
        <f t="shared" si="14"/>
        <v>26.099999999999998</v>
      </c>
      <c r="O114" s="12">
        <f t="shared" si="15"/>
        <v>73.84</v>
      </c>
      <c r="P114" s="9" t="s">
        <v>311</v>
      </c>
      <c r="Q114" s="13"/>
      <c r="R114" s="19"/>
    </row>
    <row r="115" spans="1:18">
      <c r="A115" s="9">
        <v>113</v>
      </c>
      <c r="B115" s="10" t="s">
        <v>297</v>
      </c>
      <c r="C115" s="10" t="s">
        <v>303</v>
      </c>
      <c r="D115" s="10" t="s">
        <v>304</v>
      </c>
      <c r="E115" s="10" t="s">
        <v>300</v>
      </c>
      <c r="F115" s="11" t="s">
        <v>301</v>
      </c>
      <c r="G115" s="11" t="s">
        <v>302</v>
      </c>
      <c r="H115" s="10">
        <v>329</v>
      </c>
      <c r="I115" s="12">
        <f t="shared" si="12"/>
        <v>46.059999999999995</v>
      </c>
      <c r="J115" s="12">
        <v>83</v>
      </c>
      <c r="K115" s="12">
        <v>65</v>
      </c>
      <c r="L115" s="12">
        <v>25</v>
      </c>
      <c r="M115" s="12">
        <f t="shared" si="13"/>
        <v>173</v>
      </c>
      <c r="N115" s="12">
        <f t="shared" si="14"/>
        <v>25.95</v>
      </c>
      <c r="O115" s="12">
        <f t="shared" si="15"/>
        <v>72.009999999999991</v>
      </c>
      <c r="P115" s="9" t="s">
        <v>311</v>
      </c>
      <c r="Q115" s="13"/>
      <c r="R115" s="19"/>
    </row>
    <row r="116" spans="1:18">
      <c r="A116" s="9">
        <v>114</v>
      </c>
      <c r="B116" s="10" t="s">
        <v>297</v>
      </c>
      <c r="C116" s="10" t="s">
        <v>305</v>
      </c>
      <c r="D116" s="10" t="s">
        <v>306</v>
      </c>
      <c r="E116" s="10" t="s">
        <v>300</v>
      </c>
      <c r="F116" s="11" t="s">
        <v>301</v>
      </c>
      <c r="G116" s="11" t="s">
        <v>302</v>
      </c>
      <c r="H116" s="10">
        <v>342</v>
      </c>
      <c r="I116" s="12">
        <f t="shared" si="12"/>
        <v>47.88</v>
      </c>
      <c r="J116" s="12">
        <v>77</v>
      </c>
      <c r="K116" s="12">
        <v>62.33</v>
      </c>
      <c r="L116" s="12">
        <v>20</v>
      </c>
      <c r="M116" s="12">
        <f t="shared" si="13"/>
        <v>159.32999999999998</v>
      </c>
      <c r="N116" s="12">
        <f t="shared" si="14"/>
        <v>23.899499999999996</v>
      </c>
      <c r="O116" s="12">
        <f t="shared" si="15"/>
        <v>71.779499999999999</v>
      </c>
      <c r="P116" s="9" t="s">
        <v>311</v>
      </c>
      <c r="Q116" s="13"/>
      <c r="R116" s="19"/>
    </row>
    <row r="117" spans="1:18">
      <c r="A117" s="9">
        <v>115</v>
      </c>
      <c r="B117" s="10" t="s">
        <v>297</v>
      </c>
      <c r="C117" s="10" t="s">
        <v>307</v>
      </c>
      <c r="D117" s="10" t="s">
        <v>308</v>
      </c>
      <c r="E117" s="10" t="s">
        <v>300</v>
      </c>
      <c r="F117" s="11" t="s">
        <v>301</v>
      </c>
      <c r="G117" s="11" t="s">
        <v>302</v>
      </c>
      <c r="H117" s="10">
        <v>329</v>
      </c>
      <c r="I117" s="12">
        <f t="shared" si="12"/>
        <v>46.059999999999995</v>
      </c>
      <c r="J117" s="12">
        <v>74</v>
      </c>
      <c r="K117" s="12">
        <v>47</v>
      </c>
      <c r="L117" s="12">
        <v>23</v>
      </c>
      <c r="M117" s="12">
        <f t="shared" si="13"/>
        <v>144</v>
      </c>
      <c r="N117" s="12">
        <f t="shared" si="14"/>
        <v>21.599999999999998</v>
      </c>
      <c r="O117" s="12">
        <f t="shared" si="15"/>
        <v>67.66</v>
      </c>
      <c r="P117" s="9" t="s">
        <v>310</v>
      </c>
      <c r="Q117" s="13" t="s">
        <v>315</v>
      </c>
      <c r="R117" s="19"/>
    </row>
  </sheetData>
  <mergeCells count="1">
    <mergeCell ref="A1:R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2020-06-06T12:49:02Z</dcterms:modified>
</cp:coreProperties>
</file>